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ário" sheetId="1" r:id="rId4"/>
  </sheets>
  <definedNames>
    <definedName name="ÉAnoBissexto">OR(MOD(Ano,400)=0,AND(MOD(Ano,4)=0,MOD(Ano,100)&lt;&gt;0))</definedName>
    <definedName name="InícioDeAbr">WEEKDAY(DATE(Ano,4,1))</definedName>
    <definedName name="InícioDeAgo">WEEKDAY(DATE(Ano,8,1))</definedName>
    <definedName name="InícioDeDez">WEEKDAY(DATE(Ano,12,1))</definedName>
    <definedName name="InícioDeFev">WEEKDAY(DATE(Ano,2,1))</definedName>
    <definedName name="InícioDeJan">WEEKDAY(DATE(Ano,1,1))</definedName>
    <definedName name="InícioDeJul">WEEKDAY(DATE(Ano,7,1))</definedName>
    <definedName name="InícioDeJun">WEEKDAY(DATE(Ano,6,1))</definedName>
    <definedName name="InícioDeMaio">WEEKDAY(DATE(Ano,5,1))</definedName>
    <definedName name="InícioDeMar">WEEKDAY(DATE(Ano,3,1))</definedName>
    <definedName name="InícioDeNov">WEEKDAY(DATE(Ano,11,1))</definedName>
    <definedName name="InícioDeOut">WEEKDAY(DATE(Ano,10,1))</definedName>
    <definedName name="InícioDeSet">WEEKDAY(DATE(Ano,9,1))</definedName>
    <definedName name="Ano">'Calendário'!$B$2</definedName>
  </definedNames>
  <calcPr/>
  <extLst>
    <ext uri="GoogleSheetsCustomDataVersion2">
      <go:sheetsCustomData xmlns:go="http://customooxmlschemas.google.com/" r:id="rId5" roundtripDataChecksum="EOhkonDTTBhzLqKtvRNLkO/I4XwfnQtCR7kmxha3boU="/>
    </ext>
  </extLst>
</workbook>
</file>

<file path=xl/sharedStrings.xml><?xml version="1.0" encoding="utf-8"?>
<sst xmlns="http://schemas.openxmlformats.org/spreadsheetml/2006/main" count="185" uniqueCount="100">
  <si>
    <t>D</t>
  </si>
  <si>
    <t>S</t>
  </si>
  <si>
    <t>T</t>
  </si>
  <si>
    <t>Q</t>
  </si>
  <si>
    <t>JAN</t>
  </si>
  <si>
    <t>ABR</t>
  </si>
  <si>
    <t>19 dias letivos</t>
  </si>
  <si>
    <r>
      <rPr>
        <rFont val="Arial"/>
        <b/>
        <color rgb="FFFF00FF"/>
        <sz val="14.0"/>
      </rPr>
      <t>01/01</t>
    </r>
    <r>
      <rPr>
        <rFont val="Arial"/>
        <color rgb="FFFF00FF"/>
        <sz val="14.0"/>
      </rPr>
      <t xml:space="preserve"> - Confraternização Universal</t>
    </r>
  </si>
  <si>
    <t>16/04 - Celebração de Páscoa</t>
  </si>
  <si>
    <t>17/04 Ponte e 18/04 - Paixão de Cristo</t>
  </si>
  <si>
    <t>21/04 - Tiradentes</t>
  </si>
  <si>
    <t>28/04 a 09/05 - Semanas de avaliações</t>
  </si>
  <si>
    <t>FEV</t>
  </si>
  <si>
    <t>10 dias letivos</t>
  </si>
  <si>
    <t>MAI</t>
  </si>
  <si>
    <t>21 dias letivos + 1</t>
  </si>
  <si>
    <t xml:space="preserve">07/02 - Reunião com Estagiários </t>
  </si>
  <si>
    <t>01/05 - Dia do Trabalho</t>
  </si>
  <si>
    <t xml:space="preserve">12, 13 e 14 - Jornada Pedagógica </t>
  </si>
  <si>
    <t xml:space="preserve">10 a 14 - Aquisição FTD </t>
  </si>
  <si>
    <t>11/05 - Dia das Mães</t>
  </si>
  <si>
    <t>17/02 - Início das aulas</t>
  </si>
  <si>
    <t>17/05 - Conselho de Classe Participativo</t>
  </si>
  <si>
    <t>19/02 - Formação FTD - AI</t>
  </si>
  <si>
    <t>19/05 a 23/05 - Semana de recuperações</t>
  </si>
  <si>
    <t>20/02 - Formação FTD - AF e EM</t>
  </si>
  <si>
    <t>30/05 - Encerramento do 1º trimestre - 72 dias letivos</t>
  </si>
  <si>
    <t>MAR</t>
  </si>
  <si>
    <t>19 dias letivos + 2</t>
  </si>
  <si>
    <t>JUN</t>
  </si>
  <si>
    <t>19 dias letivos +1</t>
  </si>
  <si>
    <t>03 e 04 - Carnaval</t>
  </si>
  <si>
    <t>02/06 - Início do 2º trimestre</t>
  </si>
  <si>
    <t>05/03 - Reunião com pais EI</t>
  </si>
  <si>
    <r>
      <rPr>
        <rFont val="Arial"/>
        <color rgb="FF9966FF"/>
        <sz val="14.0"/>
      </rPr>
      <t xml:space="preserve">09/06 - </t>
    </r>
    <r>
      <rPr>
        <rFont val="Arial"/>
        <b/>
        <color rgb="FF9966FF"/>
        <sz val="14.0"/>
      </rPr>
      <t>Prazo final</t>
    </r>
    <r>
      <rPr>
        <rFont val="Arial"/>
        <color rgb="FF9966FF"/>
        <sz val="14.0"/>
      </rPr>
      <t xml:space="preserve"> para entrega de notas e diários de classe</t>
    </r>
  </si>
  <si>
    <t>06/03 - Reunião com pais AI</t>
  </si>
  <si>
    <t>12/06 - Simulado FTD AF e EM - Prepara ENEM CN</t>
  </si>
  <si>
    <t>07/03 - Reunião com pais AF, EM e CN</t>
  </si>
  <si>
    <t>18/06 - Festa Junina</t>
  </si>
  <si>
    <t>08/03 - Registro de sábado letivo</t>
  </si>
  <si>
    <t>19/06 - Feriado Corpus Christi, 20/06 - Ponte</t>
  </si>
  <si>
    <t>10/03 - Treinamento de primeiros socorros - Lei Lucas - Todos</t>
  </si>
  <si>
    <t>21/06 - Registro de sábado letivo</t>
  </si>
  <si>
    <t>28/03 - Noite da Família Medianeira na Escola</t>
  </si>
  <si>
    <t>26/06 - Entrega de pareceres Anos Iniciais</t>
  </si>
  <si>
    <t>29/03 - Registro de sábado letivo</t>
  </si>
  <si>
    <t>31/03 - Data final para entrega de Planos de Ensino e PEI</t>
  </si>
  <si>
    <t>JUL</t>
  </si>
  <si>
    <t>13 dias letivos + 1</t>
  </si>
  <si>
    <t>OUT</t>
  </si>
  <si>
    <t>21 dias letivos</t>
  </si>
  <si>
    <t>07/07 - Feriado Dia do Município</t>
  </si>
  <si>
    <t>29/09 a 03/10 - Pré-estágio</t>
  </si>
  <si>
    <t>14/07 a 18/07 - Semanas de avaliações</t>
  </si>
  <si>
    <t>04/10 -Comemoração de 75 anos do Colégio Medianeira</t>
  </si>
  <si>
    <t>16/07 - Entrega de pareceres Educação Infantil</t>
  </si>
  <si>
    <t>08/10 - Simulado FTD AF e EM - Prepara ENEM CN</t>
  </si>
  <si>
    <t>18/07 - Reunião de Professores</t>
  </si>
  <si>
    <t>12/10 - Dia das Crianças</t>
  </si>
  <si>
    <t>19/07 - Registro sábado letivo</t>
  </si>
  <si>
    <t>13/10 - Feriado Dia dos Professores</t>
  </si>
  <si>
    <t>25/07 - Dia do Colono e Motorista</t>
  </si>
  <si>
    <t>18/10 - Formatura Curso Normal</t>
  </si>
  <si>
    <t>21/07 a 03/08 - Recesso Escolar</t>
  </si>
  <si>
    <t>24/10 - Vem Conhecer Medianeira</t>
  </si>
  <si>
    <t>27/10 a 07/11 - Semanas de avaliações</t>
  </si>
  <si>
    <t>29/10 - Mostra Pedagógica Educação Infantil</t>
  </si>
  <si>
    <t>31/10 - Feriado Dia da Reforma</t>
  </si>
  <si>
    <t>AGO</t>
  </si>
  <si>
    <t>20 dias letivos + 1</t>
  </si>
  <si>
    <t>NOV</t>
  </si>
  <si>
    <t>04/08 - Retorno às aulas</t>
  </si>
  <si>
    <t>06/08 a 12/08 - Semana de avaliações</t>
  </si>
  <si>
    <t>15/11 - Proclamação da República</t>
  </si>
  <si>
    <t>09/08 - Festa da Melhor Idade</t>
  </si>
  <si>
    <t>20/11 - Dia da Consciência Negra</t>
  </si>
  <si>
    <t>10/08 - Dia dos Pais</t>
  </si>
  <si>
    <t>21/11 a 27/11 - Semana de recuperações</t>
  </si>
  <si>
    <t>16/08 - Conselho de Classe Participativo</t>
  </si>
  <si>
    <r>
      <rPr>
        <rFont val="Arial"/>
        <color rgb="FF9966FF"/>
        <sz val="14.0"/>
      </rPr>
      <t xml:space="preserve">28/11 - </t>
    </r>
    <r>
      <rPr>
        <rFont val="Arial"/>
        <b/>
        <color rgb="FF9966FF"/>
        <sz val="14.0"/>
      </rPr>
      <t>Prazo final</t>
    </r>
    <r>
      <rPr>
        <rFont val="Arial"/>
        <color rgb="FF9966FF"/>
        <sz val="14.0"/>
      </rPr>
      <t xml:space="preserve"> para entrega de notas</t>
    </r>
  </si>
  <si>
    <t>28/08 - Mostra Pedagógica Anos Iniciais</t>
  </si>
  <si>
    <t>25/08 a 29/08 - Semana de recuperações</t>
  </si>
  <si>
    <t>29/08 - Encerramento do 2º trimestre - 55 dias letivos</t>
  </si>
  <si>
    <t>SET</t>
  </si>
  <si>
    <t>22 dias letivos + 1</t>
  </si>
  <si>
    <t>DEZ</t>
  </si>
  <si>
    <t>01/09 - Início do 3º trimestre</t>
  </si>
  <si>
    <t>01/12 a 05/12 - Atendimento aos provões</t>
  </si>
  <si>
    <r>
      <rPr>
        <rFont val="Arial"/>
        <color rgb="FF9900FF"/>
        <sz val="14.0"/>
      </rPr>
      <t xml:space="preserve">05/09 - </t>
    </r>
    <r>
      <rPr>
        <rFont val="Arial"/>
        <b/>
        <color rgb="FF9900FF"/>
        <sz val="14.0"/>
      </rPr>
      <t>Prazo final</t>
    </r>
    <r>
      <rPr>
        <rFont val="Arial"/>
        <color rgb="FF9900FF"/>
        <sz val="14.0"/>
      </rPr>
      <t xml:space="preserve"> para entrega de notas e diários de classe</t>
    </r>
  </si>
  <si>
    <t>04/12  -Show de Natal</t>
  </si>
  <si>
    <t>07/09 - Independência do Brasil</t>
  </si>
  <si>
    <t>08/12 a 11/12 - Provões</t>
  </si>
  <si>
    <t xml:space="preserve">11/09 - Mostra Científica AF e EM </t>
  </si>
  <si>
    <t>11/12 - Último dia de aula EI e AI</t>
  </si>
  <si>
    <t>13/09 - Registro de sábado letivo AF e EM</t>
  </si>
  <si>
    <t>12/12 - Conselho Final - Último dia letivo para todos - 73 dias letivos</t>
  </si>
  <si>
    <t>18/09 - Entrega de pareceres Anos Iniciais</t>
  </si>
  <si>
    <t>13/12 - Formatura EM</t>
  </si>
  <si>
    <t>20/09 - Revolução Farroupilha</t>
  </si>
  <si>
    <t>24, 25 e 26/09 - Gincana Farroupilha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</si>
</sst>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4">
    <font>
      <sz val="10.0"/>
      <color theme="1"/>
      <name val="Arial"/>
      <scheme val="minor"/>
    </font>
    <font>
      <sz val="10.0"/>
      <color theme="1"/>
      <name val="Arial"/>
    </font>
    <font>
      <b/>
      <sz val="60.0"/>
      <color rgb="FF000000"/>
      <name val="Arial"/>
    </font>
    <font>
      <b/>
      <sz val="10.0"/>
      <color theme="1"/>
      <name val="Arial"/>
    </font>
    <font>
      <b/>
      <sz val="48.0"/>
      <color theme="1"/>
      <name val="Arial"/>
    </font>
    <font>
      <b/>
      <sz val="18.0"/>
      <color theme="1"/>
      <name val="Arial"/>
    </font>
    <font>
      <b/>
      <sz val="12.0"/>
      <color rgb="FFFFFFFF"/>
      <name val="Arial"/>
    </font>
    <font>
      <sz val="12.0"/>
      <color theme="1"/>
      <name val="Arial"/>
      <scheme val="minor"/>
    </font>
    <font>
      <b/>
      <sz val="16.0"/>
      <color theme="1"/>
      <name val="Arial"/>
    </font>
    <font>
      <sz val="12.0"/>
      <color theme="1"/>
      <name val="Arial"/>
    </font>
    <font>
      <sz val="12.0"/>
      <color rgb="FF3F3F3F"/>
      <name val="Arial"/>
    </font>
    <font>
      <sz val="14.0"/>
      <color rgb="FFFF00FF"/>
      <name val="Arial"/>
    </font>
    <font/>
    <font>
      <sz val="13.0"/>
      <color theme="1"/>
      <name val="Arial"/>
    </font>
    <font>
      <sz val="14.0"/>
      <color rgb="FF0070C0"/>
      <name val="Arial"/>
    </font>
    <font>
      <sz val="14.0"/>
      <color theme="1"/>
      <name val="Arial"/>
      <scheme val="minor"/>
    </font>
    <font>
      <sz val="12.0"/>
      <color rgb="FFA5A5A5"/>
      <name val="Arial"/>
    </font>
    <font>
      <sz val="14.0"/>
      <color rgb="FFFF9900"/>
      <name val="Arial"/>
    </font>
    <font>
      <sz val="14.0"/>
      <color rgb="FFE06666"/>
      <name val="Arial"/>
    </font>
    <font>
      <sz val="14.0"/>
      <color rgb="FF0000FF"/>
      <name val="Arial"/>
    </font>
    <font>
      <sz val="14.0"/>
      <color theme="1"/>
      <name val="Arial"/>
    </font>
    <font>
      <b/>
      <sz val="12.0"/>
      <color theme="1"/>
      <name val="Arial"/>
    </font>
    <font>
      <sz val="14.0"/>
      <color rgb="FFC685B2"/>
      <name val="Arial"/>
    </font>
    <font>
      <sz val="14.0"/>
      <color rgb="FF38761D"/>
      <name val="Arial"/>
    </font>
    <font>
      <sz val="14.0"/>
      <color rgb="FFFF0000"/>
      <name val="Arial"/>
    </font>
    <font>
      <color theme="1"/>
      <name val="Arial"/>
      <scheme val="minor"/>
    </font>
    <font>
      <sz val="14.0"/>
      <color rgb="FF000000"/>
      <name val="Arial"/>
    </font>
    <font>
      <sz val="13.0"/>
      <color theme="1"/>
      <name val="Arial"/>
      <scheme val="minor"/>
    </font>
    <font>
      <b/>
      <sz val="12.0"/>
      <color rgb="FFFF0000"/>
      <name val="Arial"/>
    </font>
    <font>
      <sz val="14.0"/>
      <color rgb="FFE69138"/>
      <name val="Arial"/>
    </font>
    <font>
      <sz val="14.0"/>
      <color rgb="FF9966FF"/>
      <name val="Arial"/>
    </font>
    <font>
      <b/>
      <sz val="12.0"/>
      <color rgb="FF3F3F3F"/>
      <name val="Arial"/>
    </font>
    <font>
      <b/>
      <sz val="14.0"/>
      <color rgb="FF595959"/>
      <name val="Arial"/>
    </font>
    <font>
      <sz val="14.0"/>
      <color rgb="FFFF0000"/>
      <name val="Arial"/>
      <scheme val="minor"/>
    </font>
    <font>
      <sz val="14.0"/>
      <color rgb="FFFF00FF"/>
      <name val="Arial"/>
      <scheme val="minor"/>
    </font>
    <font>
      <sz val="14.0"/>
      <color rgb="FF1155CC"/>
      <name val="Arial"/>
    </font>
    <font>
      <sz val="14.0"/>
      <color rgb="FFED6F2F"/>
      <name val="Arial"/>
    </font>
    <font>
      <sz val="14.0"/>
      <color rgb="FFCC4125"/>
      <name val="Arial"/>
      <scheme val="minor"/>
    </font>
    <font>
      <b/>
      <sz val="14.0"/>
      <color rgb="FF595959"/>
      <name val="Arial"/>
      <scheme val="minor"/>
    </font>
    <font>
      <sz val="14.0"/>
      <color rgb="FFFF33CC"/>
      <name val="Arial"/>
    </font>
    <font>
      <b/>
      <sz val="14.0"/>
      <color rgb="FF38761D"/>
      <name val="Arial"/>
      <scheme val="minor"/>
    </font>
    <font>
      <sz val="12.0"/>
      <color rgb="FF00B0F0"/>
      <name val="Arial"/>
    </font>
    <font>
      <b/>
      <sz val="14.0"/>
      <color rgb="FFE69138"/>
      <name val="Arial"/>
    </font>
    <font>
      <b/>
      <sz val="14.0"/>
      <color rgb="FFCC0000"/>
      <name val="Arial"/>
    </font>
    <font>
      <sz val="14.0"/>
      <color rgb="FFED6F2F"/>
      <name val="Arial"/>
      <scheme val="minor"/>
    </font>
    <font>
      <sz val="14.0"/>
      <color rgb="FFE735A7"/>
      <name val="Arial"/>
    </font>
    <font>
      <sz val="14.0"/>
      <color rgb="FF6AA84F"/>
      <name val="Arial"/>
    </font>
    <font>
      <sz val="12.0"/>
      <color rgb="FF000000"/>
      <name val="Arial"/>
    </font>
    <font>
      <sz val="12.0"/>
      <color rgb="FFBFBFBF"/>
      <name val="Arial"/>
    </font>
    <font>
      <b/>
      <sz val="14.0"/>
      <color rgb="FF6AA84F"/>
      <name val="Arial"/>
    </font>
    <font>
      <sz val="14.0"/>
      <color rgb="FF9900FF"/>
      <name val="Arial"/>
    </font>
    <font>
      <sz val="14.0"/>
      <color rgb="FFC00000"/>
      <name val="Arial"/>
    </font>
    <font>
      <sz val="14.0"/>
      <color rgb="FF741B47"/>
      <name val="Arial"/>
    </font>
    <font>
      <sz val="10.0"/>
      <color rgb="FFEA4CB2"/>
      <name val="Arial"/>
    </font>
  </fonts>
  <fills count="25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F2F2F2"/>
        <bgColor rgb="FFF2F2F2"/>
      </patternFill>
    </fill>
    <fill>
      <patternFill patternType="solid">
        <fgColor rgb="FFFF00FF"/>
        <bgColor rgb="FFFF00FF"/>
      </patternFill>
    </fill>
    <fill>
      <patternFill patternType="solid">
        <fgColor rgb="FF2BD8FF"/>
        <bgColor rgb="FF2BD8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E06666"/>
        <bgColor rgb="FFE06666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99FF66"/>
        <bgColor rgb="FF99FF66"/>
      </patternFill>
    </fill>
    <fill>
      <patternFill patternType="solid">
        <fgColor rgb="FFF2CD79"/>
        <bgColor rgb="FFF2CD79"/>
      </patternFill>
    </fill>
    <fill>
      <patternFill patternType="solid">
        <fgColor rgb="FF9966FF"/>
        <bgColor rgb="FF9966FF"/>
      </patternFill>
    </fill>
    <fill>
      <patternFill patternType="solid">
        <fgColor rgb="FF6D9EEB"/>
        <bgColor rgb="FF6D9EEB"/>
      </patternFill>
    </fill>
    <fill>
      <patternFill patternType="solid">
        <fgColor rgb="FF6FA8DC"/>
        <bgColor rgb="FF6FA8DC"/>
      </patternFill>
    </fill>
    <fill>
      <patternFill patternType="solid">
        <fgColor rgb="FFFFC000"/>
        <bgColor rgb="FFFFC000"/>
      </patternFill>
    </fill>
    <fill>
      <patternFill patternType="solid">
        <fgColor rgb="FF6AA84F"/>
        <bgColor rgb="FF6AA84F"/>
      </patternFill>
    </fill>
    <fill>
      <patternFill patternType="solid">
        <fgColor rgb="FF72E5FF"/>
        <bgColor rgb="FF72E5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00B050"/>
        <bgColor rgb="FF00B050"/>
      </patternFill>
    </fill>
  </fills>
  <borders count="41">
    <border/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</border>
    <border>
      <bottom style="thin">
        <color rgb="FFD8D8D8"/>
      </bottom>
    </border>
    <border>
      <left/>
      <right/>
      <top style="thin">
        <color rgb="FFD8D8D8"/>
      </top>
      <bottom/>
    </border>
    <border>
      <top style="thin">
        <color rgb="FFD8D8D8"/>
      </top>
      <bottom style="thin">
        <color rgb="FFD8D8D8"/>
      </bottom>
    </border>
    <border>
      <left/>
      <right/>
      <bottom/>
    </border>
    <border>
      <left style="thin">
        <color rgb="FFFFFFFF"/>
      </left>
      <right/>
      <bottom/>
    </border>
    <border>
      <top style="thin">
        <color rgb="FFFFFFFF"/>
      </top>
    </border>
    <border>
      <left/>
      <right style="thin">
        <color theme="0"/>
      </right>
      <top/>
    </border>
    <border>
      <left style="thin">
        <color theme="0"/>
      </left>
      <right style="thin">
        <color theme="0"/>
      </right>
      <top/>
    </border>
    <border>
      <left style="thin">
        <color theme="0"/>
      </left>
      <right/>
      <top/>
    </border>
    <border>
      <top style="thin">
        <color rgb="FFBFBFBF"/>
      </top>
      <bottom style="thin">
        <color rgb="FFD8D8D8"/>
      </bottom>
    </border>
    <border>
      <bottom style="thin">
        <color rgb="FFFFFFFF"/>
      </bottom>
    </border>
    <border>
      <bottom style="thin">
        <color rgb="FFD9D9D9"/>
      </bottom>
    </border>
    <border>
      <top style="thin">
        <color rgb="FFD8D8D8"/>
      </top>
      <bottom style="thin">
        <color rgb="FFD9D9D9"/>
      </bottom>
    </border>
    <border>
      <bottom style="thin">
        <color rgb="FFEFEFEF"/>
      </bottom>
    </border>
    <border>
      <left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D9D9D9"/>
      </bottom>
    </border>
    <border>
      <right style="thin">
        <color rgb="FFFFFFFF"/>
      </right>
      <bottom style="thin">
        <color rgb="FFD9D9D9"/>
      </bottom>
    </border>
    <border>
      <left/>
      <right/>
      <top/>
      <bottom/>
    </border>
    <border>
      <left/>
      <top/>
      <bottom/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top style="thin">
        <color rgb="FFD8D8D8"/>
      </top>
    </border>
    <border>
      <top style="thin">
        <color rgb="FFBFBFBF"/>
      </top>
      <bottom style="thin">
        <color rgb="FFBFBFB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top style="thin">
        <color rgb="FFD8D8D8"/>
      </top>
      <bottom style="thin">
        <color rgb="FFEFEFEF"/>
      </bottom>
    </border>
    <border>
      <left/>
      <right/>
      <top style="thin">
        <color rgb="FFD8D8D8"/>
      </top>
      <bottom style="thin">
        <color rgb="FFD8D8D8"/>
      </bottom>
    </border>
    <border>
      <right/>
      <bottom/>
    </border>
    <border>
      <left/>
      <right/>
      <top style="thin">
        <color rgb="FFD8D8D8"/>
      </top>
      <bottom style="thin">
        <color rgb="FFD9D9D9"/>
      </bottom>
    </border>
    <border>
      <bottom style="thin">
        <color rgb="FFF3F3F3"/>
      </bottom>
    </border>
    <border>
      <right/>
      <top/>
      <bottom/>
    </border>
    <border>
      <bottom style="thin">
        <color rgb="FFCCCCCC"/>
      </bottom>
    </border>
    <border>
      <left style="thin">
        <color rgb="FFFFFFFF"/>
      </left>
      <right style="thin">
        <color rgb="FFFFFFFF"/>
      </right>
      <bottom style="thin">
        <color rgb="FFEFEFEF"/>
      </bottom>
    </border>
    <border>
      <top style="thin">
        <color rgb="FFCCCCCC"/>
      </top>
      <bottom style="thin">
        <color rgb="FFD8D8D8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</border>
    <border>
      <top style="thin">
        <color rgb="FFD8D8D8"/>
      </top>
      <bottom style="thin">
        <color rgb="FFCCCCCC"/>
      </bottom>
    </border>
    <border>
      <left style="thin">
        <color rgb="FFFFFFFF"/>
      </left>
      <right style="thin">
        <color rgb="FFFFFFFF"/>
      </right>
      <bottom style="thin">
        <color rgb="FFD9D9D9"/>
      </bottom>
    </border>
  </borders>
  <cellStyleXfs count="1">
    <xf borderId="0" fillId="0" fontId="0" numFmtId="0" applyAlignment="1" applyFont="1"/>
  </cellStyleXfs>
  <cellXfs count="19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3" numFmtId="0" xfId="0" applyFont="1"/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1" fillId="2" fontId="6" numFmtId="0" xfId="0" applyAlignment="1" applyBorder="1" applyFill="1" applyFont="1">
      <alignment horizontal="center" vertical="center"/>
    </xf>
    <xf borderId="0" fillId="0" fontId="7" numFmtId="0" xfId="0" applyFont="1"/>
    <xf borderId="0" fillId="0" fontId="8" numFmtId="0" xfId="0" applyFont="1"/>
    <xf borderId="2" fillId="0" fontId="9" numFmtId="0" xfId="0" applyAlignment="1" applyBorder="1" applyFont="1">
      <alignment horizontal="left"/>
    </xf>
    <xf borderId="0" fillId="0" fontId="9" numFmtId="0" xfId="0" applyFont="1"/>
    <xf borderId="1" fillId="3" fontId="10" numFmtId="0" xfId="0" applyAlignment="1" applyBorder="1" applyFill="1" applyFont="1">
      <alignment horizontal="center" vertical="center"/>
    </xf>
    <xf borderId="1" fillId="4" fontId="10" numFmtId="0" xfId="0" applyAlignment="1" applyBorder="1" applyFill="1" applyFont="1">
      <alignment horizontal="center" vertical="center"/>
    </xf>
    <xf borderId="2" fillId="0" fontId="11" numFmtId="0" xfId="0" applyAlignment="1" applyBorder="1" applyFont="1">
      <alignment horizontal="left"/>
    </xf>
    <xf borderId="2" fillId="0" fontId="12" numFmtId="0" xfId="0" applyBorder="1" applyFont="1"/>
    <xf borderId="0" fillId="0" fontId="13" numFmtId="0" xfId="0" applyFont="1"/>
    <xf borderId="2" fillId="0" fontId="14" numFmtId="0" xfId="0" applyAlignment="1" applyBorder="1" applyFont="1">
      <alignment horizontal="left"/>
    </xf>
    <xf borderId="1" fillId="5" fontId="10" numFmtId="0" xfId="0" applyAlignment="1" applyBorder="1" applyFill="1" applyFont="1">
      <alignment horizontal="center" vertical="center"/>
    </xf>
    <xf borderId="3" fillId="6" fontId="11" numFmtId="0" xfId="0" applyBorder="1" applyFill="1" applyFont="1"/>
    <xf borderId="0" fillId="0" fontId="15" numFmtId="0" xfId="0" applyFont="1"/>
    <xf borderId="1" fillId="3" fontId="16" numFmtId="0" xfId="0" applyAlignment="1" applyBorder="1" applyFont="1">
      <alignment horizontal="center" vertical="center"/>
    </xf>
    <xf borderId="4" fillId="0" fontId="17" numFmtId="0" xfId="0" applyAlignment="1" applyBorder="1" applyFont="1">
      <alignment horizontal="left"/>
    </xf>
    <xf borderId="4" fillId="0" fontId="12" numFmtId="0" xfId="0" applyBorder="1" applyFont="1"/>
    <xf borderId="1" fillId="7" fontId="10" numFmtId="0" xfId="0" applyAlignment="1" applyBorder="1" applyFill="1" applyFont="1">
      <alignment horizontal="center" vertical="center"/>
    </xf>
    <xf borderId="5" fillId="8" fontId="10" numFmtId="0" xfId="0" applyAlignment="1" applyBorder="1" applyFill="1" applyFont="1">
      <alignment horizontal="center" vertical="center"/>
    </xf>
    <xf borderId="0" fillId="0" fontId="9" numFmtId="0" xfId="0" applyAlignment="1" applyFont="1">
      <alignment horizontal="left"/>
    </xf>
    <xf borderId="6" fillId="8" fontId="10" numFmtId="0" xfId="0" applyAlignment="1" applyBorder="1" applyFont="1">
      <alignment horizontal="center" vertical="center"/>
    </xf>
    <xf borderId="7" fillId="0" fontId="9" numFmtId="0" xfId="0" applyBorder="1" applyFont="1"/>
    <xf borderId="8" fillId="2" fontId="6" numFmtId="0" xfId="0" applyAlignment="1" applyBorder="1" applyFont="1">
      <alignment horizontal="center" vertical="center"/>
    </xf>
    <xf borderId="9" fillId="2" fontId="6" numFmtId="0" xfId="0" applyAlignment="1" applyBorder="1" applyFont="1">
      <alignment horizontal="center" vertical="center"/>
    </xf>
    <xf borderId="10" fillId="2" fontId="6" numFmtId="0" xfId="0" applyAlignment="1" applyBorder="1" applyFont="1">
      <alignment horizontal="center" vertical="center"/>
    </xf>
    <xf borderId="2" fillId="0" fontId="18" numFmtId="0" xfId="0" applyAlignment="1" applyBorder="1" applyFont="1">
      <alignment horizontal="left" readingOrder="0"/>
    </xf>
    <xf borderId="0" fillId="0" fontId="11" numFmtId="0" xfId="0" applyFont="1"/>
    <xf borderId="1" fillId="9" fontId="10" numFmtId="0" xfId="0" applyAlignment="1" applyBorder="1" applyFill="1" applyFont="1">
      <alignment horizontal="center" vertical="center"/>
    </xf>
    <xf borderId="0" fillId="0" fontId="19" numFmtId="0" xfId="0" applyFont="1"/>
    <xf borderId="1" fillId="10" fontId="10" numFmtId="0" xfId="0" applyAlignment="1" applyBorder="1" applyFill="1" applyFont="1">
      <alignment horizontal="center" vertical="center"/>
    </xf>
    <xf borderId="1" fillId="11" fontId="10" numFmtId="0" xfId="0" applyAlignment="1" applyBorder="1" applyFill="1" applyFont="1">
      <alignment horizontal="center" vertical="center"/>
    </xf>
    <xf borderId="11" fillId="0" fontId="20" numFmtId="0" xfId="0" applyBorder="1" applyFont="1"/>
    <xf borderId="12" fillId="0" fontId="9" numFmtId="0" xfId="0" applyBorder="1" applyFont="1"/>
    <xf borderId="1" fillId="5" fontId="21" numFmtId="0" xfId="0" applyAlignment="1" applyBorder="1" applyFont="1">
      <alignment horizontal="center" vertical="center"/>
    </xf>
    <xf borderId="13" fillId="0" fontId="22" numFmtId="0" xfId="0" applyBorder="1" applyFont="1"/>
    <xf borderId="13" fillId="0" fontId="12" numFmtId="0" xfId="0" applyBorder="1" applyFont="1"/>
    <xf borderId="1" fillId="12" fontId="10" numFmtId="0" xfId="0" applyAlignment="1" applyBorder="1" applyFill="1" applyFont="1">
      <alignment horizontal="center" vertical="center"/>
    </xf>
    <xf borderId="1" fillId="3" fontId="9" numFmtId="0" xfId="0" applyAlignment="1" applyBorder="1" applyFont="1">
      <alignment horizontal="center" vertical="center"/>
    </xf>
    <xf borderId="4" fillId="0" fontId="23" numFmtId="0" xfId="0" applyAlignment="1" applyBorder="1" applyFont="1">
      <alignment horizontal="left"/>
    </xf>
    <xf borderId="1" fillId="13" fontId="10" numFmtId="0" xfId="0" applyAlignment="1" applyBorder="1" applyFill="1" applyFont="1">
      <alignment horizontal="center" vertical="center"/>
    </xf>
    <xf borderId="13" fillId="0" fontId="14" numFmtId="0" xfId="0" applyBorder="1" applyFont="1"/>
    <xf borderId="4" fillId="0" fontId="20" numFmtId="0" xfId="0" applyBorder="1" applyFont="1"/>
    <xf borderId="14" fillId="0" fontId="20" numFmtId="0" xfId="0" applyAlignment="1" applyBorder="1" applyFont="1">
      <alignment horizontal="left" readingOrder="0"/>
    </xf>
    <xf borderId="1" fillId="14" fontId="10" numFmtId="0" xfId="0" applyAlignment="1" applyBorder="1" applyFill="1" applyFont="1">
      <alignment horizontal="center" vertical="center"/>
    </xf>
    <xf borderId="13" fillId="0" fontId="24" numFmtId="0" xfId="0" applyAlignment="1" applyBorder="1" applyFont="1">
      <alignment readingOrder="0"/>
    </xf>
    <xf borderId="15" fillId="0" fontId="25" numFmtId="0" xfId="0" applyBorder="1" applyFont="1"/>
    <xf borderId="5" fillId="6" fontId="10" numFmtId="0" xfId="0" applyAlignment="1" applyBorder="1" applyFont="1">
      <alignment horizontal="center" vertical="center"/>
    </xf>
    <xf borderId="16" fillId="6" fontId="10" numFmtId="0" xfId="0" applyAlignment="1" applyBorder="1" applyFont="1">
      <alignment horizontal="center" vertical="center"/>
    </xf>
    <xf borderId="17" fillId="0" fontId="7" numFmtId="0" xfId="0" applyBorder="1" applyFont="1"/>
    <xf borderId="18" fillId="0" fontId="26" numFmtId="0" xfId="0" applyAlignment="1" applyBorder="1" applyFont="1">
      <alignment horizontal="left" readingOrder="0"/>
    </xf>
    <xf borderId="19" fillId="0" fontId="26" numFmtId="0" xfId="0" applyAlignment="1" applyBorder="1" applyFont="1">
      <alignment horizontal="left" readingOrder="0"/>
    </xf>
    <xf borderId="2" fillId="0" fontId="23" numFmtId="0" xfId="0" applyAlignment="1" applyBorder="1" applyFont="1">
      <alignment horizontal="left" readingOrder="0"/>
    </xf>
    <xf borderId="20" fillId="6" fontId="10" numFmtId="0" xfId="0" applyAlignment="1" applyBorder="1" applyFont="1">
      <alignment horizontal="center" vertical="center"/>
    </xf>
    <xf borderId="21" fillId="6" fontId="10" numFmtId="0" xfId="0" applyAlignment="1" applyBorder="1" applyFont="1">
      <alignment horizontal="center" vertical="center"/>
    </xf>
    <xf borderId="22" fillId="0" fontId="9" numFmtId="0" xfId="0" applyAlignment="1" applyBorder="1" applyFont="1">
      <alignment horizontal="left"/>
    </xf>
    <xf borderId="23" fillId="0" fontId="12" numFmtId="0" xfId="0" applyBorder="1" applyFont="1"/>
    <xf borderId="0" fillId="0" fontId="25" numFmtId="0" xfId="0" applyAlignment="1" applyFont="1">
      <alignment horizontal="center"/>
    </xf>
    <xf borderId="0" fillId="0" fontId="27" numFmtId="0" xfId="0" applyFont="1"/>
    <xf borderId="2" fillId="0" fontId="11" numFmtId="0" xfId="0" applyBorder="1" applyFont="1"/>
    <xf borderId="2" fillId="0" fontId="23" numFmtId="0" xfId="0" applyBorder="1" applyFont="1"/>
    <xf borderId="1" fillId="15" fontId="10" numFmtId="0" xfId="0" applyAlignment="1" applyBorder="1" applyFill="1" applyFont="1">
      <alignment horizontal="center" vertical="center"/>
    </xf>
    <xf borderId="1" fillId="13" fontId="28" numFmtId="0" xfId="0" applyAlignment="1" applyBorder="1" applyFont="1">
      <alignment horizontal="center" vertical="center"/>
    </xf>
    <xf borderId="2" fillId="0" fontId="29" numFmtId="0" xfId="0" applyAlignment="1" applyBorder="1" applyFont="1">
      <alignment horizontal="left"/>
    </xf>
    <xf borderId="1" fillId="16" fontId="10" numFmtId="0" xfId="0" applyAlignment="1" applyBorder="1" applyFill="1" applyFont="1">
      <alignment horizontal="center" vertical="center"/>
    </xf>
    <xf borderId="4" fillId="0" fontId="30" numFmtId="0" xfId="0" applyBorder="1" applyFont="1"/>
    <xf borderId="2" fillId="0" fontId="20" numFmtId="0" xfId="0" applyBorder="1" applyFont="1"/>
    <xf borderId="1" fillId="3" fontId="31" numFmtId="0" xfId="0" applyAlignment="1" applyBorder="1" applyFont="1">
      <alignment horizontal="center" vertical="center"/>
    </xf>
    <xf borderId="13" fillId="0" fontId="15" numFmtId="0" xfId="0" applyBorder="1" applyFont="1"/>
    <xf borderId="24" fillId="0" fontId="29" numFmtId="0" xfId="0" applyAlignment="1" applyBorder="1" applyFont="1">
      <alignment horizontal="left"/>
    </xf>
    <xf borderId="24" fillId="0" fontId="12" numFmtId="0" xfId="0" applyBorder="1" applyFont="1"/>
    <xf borderId="11" fillId="0" fontId="32" numFmtId="0" xfId="0" applyBorder="1" applyFont="1"/>
    <xf borderId="25" fillId="0" fontId="11" numFmtId="0" xfId="0" applyBorder="1" applyFont="1"/>
    <xf borderId="0" fillId="0" fontId="15" numFmtId="0" xfId="0" applyAlignment="1" applyFont="1">
      <alignment readingOrder="0"/>
    </xf>
    <xf borderId="15" fillId="0" fontId="15" numFmtId="0" xfId="0" applyBorder="1" applyFont="1"/>
    <xf borderId="26" fillId="6" fontId="10" numFmtId="0" xfId="0" applyAlignment="1" applyBorder="1" applyFont="1">
      <alignment horizontal="center" vertical="center"/>
    </xf>
    <xf borderId="6" fillId="6" fontId="10" numFmtId="0" xfId="0" applyAlignment="1" applyBorder="1" applyFont="1">
      <alignment horizontal="center" vertical="center"/>
    </xf>
    <xf borderId="27" fillId="0" fontId="32" numFmtId="0" xfId="0" applyAlignment="1" applyBorder="1" applyFont="1">
      <alignment readingOrder="0"/>
    </xf>
    <xf borderId="15" fillId="0" fontId="7" numFmtId="0" xfId="0" applyBorder="1" applyFont="1"/>
    <xf borderId="0" fillId="6" fontId="10" numFmtId="0" xfId="0" applyAlignment="1" applyFont="1">
      <alignment horizontal="center" vertical="center"/>
    </xf>
    <xf borderId="28" fillId="6" fontId="19" numFmtId="0" xfId="0" applyAlignment="1" applyBorder="1" applyFont="1">
      <alignment readingOrder="0"/>
    </xf>
    <xf borderId="0" fillId="0" fontId="32" numFmtId="0" xfId="0" applyAlignment="1" applyFont="1">
      <alignment horizontal="left"/>
    </xf>
    <xf borderId="29" fillId="6" fontId="10" numFmtId="0" xfId="0" applyAlignment="1" applyBorder="1" applyFont="1">
      <alignment horizontal="center" vertical="center"/>
    </xf>
    <xf borderId="15" fillId="0" fontId="20" numFmtId="0" xfId="0" applyAlignment="1" applyBorder="1" applyFont="1">
      <alignment readingOrder="0"/>
    </xf>
    <xf borderId="15" fillId="0" fontId="9" numFmtId="0" xfId="0" applyBorder="1" applyFont="1"/>
    <xf borderId="4" fillId="0" fontId="32" numFmtId="0" xfId="0" applyAlignment="1" applyBorder="1" applyFont="1">
      <alignment horizontal="left"/>
    </xf>
    <xf borderId="15" fillId="0" fontId="33" numFmtId="0" xfId="0" applyAlignment="1" applyBorder="1" applyFont="1">
      <alignment readingOrder="0"/>
    </xf>
    <xf borderId="17" fillId="0" fontId="9" numFmtId="0" xfId="0" applyBorder="1" applyFont="1"/>
    <xf borderId="26" fillId="0" fontId="9" numFmtId="0" xfId="0" applyBorder="1" applyFont="1"/>
    <xf borderId="0" fillId="0" fontId="21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20" fillId="6" fontId="9" numFmtId="0" xfId="0" applyBorder="1" applyFont="1"/>
    <xf borderId="2" fillId="0" fontId="9" numFmtId="0" xfId="0" applyAlignment="1" applyBorder="1" applyFont="1">
      <alignment horizontal="left" readingOrder="0"/>
    </xf>
    <xf borderId="15" fillId="0" fontId="34" numFmtId="0" xfId="0" applyAlignment="1" applyBorder="1" applyFont="1">
      <alignment readingOrder="0"/>
    </xf>
    <xf borderId="1" fillId="17" fontId="10" numFmtId="0" xfId="0" applyAlignment="1" applyBorder="1" applyFill="1" applyFont="1">
      <alignment horizontal="center" vertical="center"/>
    </xf>
    <xf borderId="1" fillId="18" fontId="10" numFmtId="0" xfId="0" applyAlignment="1" applyBorder="1" applyFill="1" applyFont="1">
      <alignment horizontal="center" vertical="center"/>
    </xf>
    <xf borderId="30" fillId="6" fontId="35" numFmtId="0" xfId="0" applyAlignment="1" applyBorder="1" applyFont="1">
      <alignment horizontal="left"/>
    </xf>
    <xf borderId="15" fillId="0" fontId="36" numFmtId="0" xfId="0" applyAlignment="1" applyBorder="1" applyFont="1">
      <alignment readingOrder="0"/>
    </xf>
    <xf borderId="27" fillId="0" fontId="20" numFmtId="0" xfId="0" applyBorder="1" applyFont="1"/>
    <xf borderId="13" fillId="0" fontId="37" numFmtId="0" xfId="0" applyAlignment="1" applyBorder="1" applyFont="1">
      <alignment readingOrder="0"/>
    </xf>
    <xf borderId="15" fillId="0" fontId="15" numFmtId="0" xfId="0" applyAlignment="1" applyBorder="1" applyFont="1">
      <alignment readingOrder="0"/>
    </xf>
    <xf borderId="31" fillId="0" fontId="25" numFmtId="0" xfId="0" applyBorder="1" applyFont="1"/>
    <xf borderId="1" fillId="19" fontId="31" numFmtId="0" xfId="0" applyAlignment="1" applyBorder="1" applyFill="1" applyFont="1">
      <alignment horizontal="center" vertical="center"/>
    </xf>
    <xf borderId="1" fillId="20" fontId="10" numFmtId="0" xfId="0" applyAlignment="1" applyBorder="1" applyFill="1" applyFont="1">
      <alignment horizontal="center" vertical="center"/>
    </xf>
    <xf borderId="15" fillId="0" fontId="19" numFmtId="0" xfId="0" applyAlignment="1" applyBorder="1" applyFont="1">
      <alignment readingOrder="0"/>
    </xf>
    <xf borderId="21" fillId="6" fontId="9" numFmtId="0" xfId="0" applyBorder="1" applyFont="1"/>
    <xf borderId="1" fillId="21" fontId="9" numFmtId="0" xfId="0" applyAlignment="1" applyBorder="1" applyFill="1" applyFont="1">
      <alignment horizontal="center" vertical="center"/>
    </xf>
    <xf borderId="11" fillId="0" fontId="22" numFmtId="0" xfId="0" applyAlignment="1" applyBorder="1" applyFont="1">
      <alignment horizontal="left"/>
    </xf>
    <xf borderId="15" fillId="0" fontId="38" numFmtId="0" xfId="0" applyAlignment="1" applyBorder="1" applyFont="1">
      <alignment readingOrder="0"/>
    </xf>
    <xf borderId="1" fillId="7" fontId="9" numFmtId="0" xfId="0" applyAlignment="1" applyBorder="1" applyFont="1">
      <alignment horizontal="center" vertical="center"/>
    </xf>
    <xf borderId="4" fillId="0" fontId="11" numFmtId="0" xfId="0" applyAlignment="1" applyBorder="1" applyFont="1">
      <alignment horizontal="left"/>
    </xf>
    <xf borderId="15" fillId="0" fontId="11" numFmtId="0" xfId="0" applyAlignment="1" applyBorder="1" applyFont="1">
      <alignment readingOrder="0"/>
    </xf>
    <xf borderId="15" fillId="0" fontId="12" numFmtId="0" xfId="0" applyBorder="1" applyFont="1"/>
    <xf borderId="32" fillId="6" fontId="9" numFmtId="0" xfId="0" applyBorder="1" applyFont="1"/>
    <xf borderId="5" fillId="8" fontId="9" numFmtId="0" xfId="0" applyAlignment="1" applyBorder="1" applyFont="1">
      <alignment horizontal="center" vertical="center"/>
    </xf>
    <xf borderId="5" fillId="6" fontId="9" numFmtId="0" xfId="0" applyAlignment="1" applyBorder="1" applyFont="1">
      <alignment horizontal="center" vertical="center"/>
    </xf>
    <xf borderId="13" fillId="0" fontId="39" numFmtId="0" xfId="0" applyAlignment="1" applyBorder="1" applyFont="1">
      <alignment horizontal="left"/>
    </xf>
    <xf borderId="33" fillId="0" fontId="20" numFmtId="0" xfId="0" applyBorder="1" applyFont="1"/>
    <xf borderId="15" fillId="0" fontId="40" numFmtId="0" xfId="0" applyAlignment="1" applyBorder="1" applyFont="1">
      <alignment readingOrder="0"/>
    </xf>
    <xf borderId="34" fillId="0" fontId="9" numFmtId="0" xfId="0" applyBorder="1" applyFont="1"/>
    <xf borderId="35" fillId="0" fontId="20" numFmtId="0" xfId="0" applyBorder="1" applyFont="1"/>
    <xf borderId="36" fillId="0" fontId="41" numFmtId="0" xfId="0" applyAlignment="1" applyBorder="1" applyFont="1">
      <alignment horizontal="left"/>
    </xf>
    <xf borderId="37" fillId="0" fontId="12" numFmtId="0" xfId="0" applyBorder="1" applyFont="1"/>
    <xf borderId="27" fillId="0" fontId="42" numFmtId="0" xfId="0" applyAlignment="1" applyBorder="1" applyFont="1">
      <alignment horizontal="left"/>
    </xf>
    <xf borderId="13" fillId="0" fontId="20" numFmtId="0" xfId="0" applyBorder="1" applyFont="1"/>
    <xf borderId="17" fillId="0" fontId="41" numFmtId="0" xfId="0" applyAlignment="1" applyBorder="1" applyFont="1">
      <alignment horizontal="left"/>
    </xf>
    <xf borderId="13" fillId="0" fontId="9" numFmtId="0" xfId="0" applyBorder="1" applyFont="1"/>
    <xf borderId="0" fillId="6" fontId="6" numFmtId="0" xfId="0" applyAlignment="1" applyFont="1">
      <alignment horizontal="center" vertical="center"/>
    </xf>
    <xf borderId="0" fillId="0" fontId="21" numFmtId="0" xfId="0" applyFont="1"/>
    <xf borderId="12" fillId="0" fontId="9" numFmtId="0" xfId="0" applyAlignment="1" applyBorder="1" applyFont="1">
      <alignment horizontal="left"/>
    </xf>
    <xf borderId="14" fillId="0" fontId="11" numFmtId="0" xfId="0" applyBorder="1" applyFont="1"/>
    <xf borderId="31" fillId="0" fontId="9" numFmtId="0" xfId="0" applyAlignment="1" applyBorder="1" applyFont="1">
      <alignment horizontal="left"/>
    </xf>
    <xf borderId="38" fillId="6" fontId="6" numFmtId="0" xfId="0" applyAlignment="1" applyBorder="1" applyFont="1">
      <alignment horizontal="center" vertical="center"/>
    </xf>
    <xf borderId="2" fillId="0" fontId="43" numFmtId="0" xfId="0" applyAlignment="1" applyBorder="1" applyFont="1">
      <alignment horizontal="left" readingOrder="0"/>
    </xf>
    <xf borderId="14" fillId="0" fontId="42" numFmtId="0" xfId="0" applyAlignment="1" applyBorder="1" applyFont="1">
      <alignment horizontal="left"/>
    </xf>
    <xf borderId="15" fillId="0" fontId="44" numFmtId="0" xfId="0" applyAlignment="1" applyBorder="1" applyFont="1">
      <alignment readingOrder="0"/>
    </xf>
    <xf borderId="13" fillId="0" fontId="11" numFmtId="0" xfId="0" applyBorder="1" applyFont="1"/>
    <xf borderId="2" fillId="0" fontId="45" numFmtId="0" xfId="0" applyBorder="1" applyFont="1"/>
    <xf borderId="15" fillId="0" fontId="22" numFmtId="0" xfId="0" applyBorder="1" applyFont="1"/>
    <xf borderId="2" fillId="0" fontId="24" numFmtId="0" xfId="0" applyAlignment="1" applyBorder="1" applyFont="1">
      <alignment horizontal="left" readingOrder="0"/>
    </xf>
    <xf borderId="2" fillId="0" fontId="19" numFmtId="0" xfId="0" applyBorder="1" applyFont="1"/>
    <xf borderId="13" fillId="0" fontId="25" numFmtId="0" xfId="0" applyBorder="1" applyFont="1"/>
    <xf borderId="24" fillId="0" fontId="30" numFmtId="0" xfId="0" applyAlignment="1" applyBorder="1" applyFont="1">
      <alignment readingOrder="0"/>
    </xf>
    <xf borderId="1" fillId="6" fontId="10" numFmtId="0" xfId="0" applyAlignment="1" applyBorder="1" applyFont="1">
      <alignment horizontal="center" vertical="center"/>
    </xf>
    <xf borderId="1" fillId="9" fontId="9" numFmtId="0" xfId="0" applyBorder="1" applyFont="1"/>
    <xf borderId="1" fillId="0" fontId="10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/>
    </xf>
    <xf borderId="2" fillId="0" fontId="9" numFmtId="0" xfId="0" applyBorder="1" applyFont="1"/>
    <xf borderId="0" fillId="8" fontId="9" numFmtId="0" xfId="0" applyFont="1"/>
    <xf borderId="0" fillId="6" fontId="9" numFmtId="0" xfId="0" applyFont="1"/>
    <xf borderId="2" fillId="0" fontId="46" numFmtId="0" xfId="0" applyAlignment="1" applyBorder="1" applyFont="1">
      <alignment horizontal="left" readingOrder="0"/>
    </xf>
    <xf borderId="5" fillId="8" fontId="9" numFmtId="0" xfId="0" applyBorder="1" applyFont="1"/>
    <xf borderId="20" fillId="6" fontId="1" numFmtId="0" xfId="0" applyBorder="1" applyFont="1"/>
    <xf borderId="1" fillId="3" fontId="47" numFmtId="0" xfId="0" applyAlignment="1" applyBorder="1" applyFont="1">
      <alignment horizontal="center" vertical="center"/>
    </xf>
    <xf borderId="1" fillId="3" fontId="48" numFmtId="0" xfId="0" applyAlignment="1" applyBorder="1" applyFont="1">
      <alignment horizontal="center" vertical="center"/>
    </xf>
    <xf borderId="13" fillId="0" fontId="46" numFmtId="0" xfId="0" applyBorder="1" applyFont="1"/>
    <xf borderId="1" fillId="22" fontId="10" numFmtId="0" xfId="0" applyAlignment="1" applyBorder="1" applyFill="1" applyFont="1">
      <alignment horizontal="center" vertical="center"/>
    </xf>
    <xf borderId="1" fillId="22" fontId="47" numFmtId="0" xfId="0" applyAlignment="1" applyBorder="1" applyFont="1">
      <alignment horizontal="center" vertical="center"/>
    </xf>
    <xf borderId="0" fillId="0" fontId="49" numFmtId="0" xfId="0" applyFont="1"/>
    <xf borderId="1" fillId="23" fontId="10" numFmtId="0" xfId="0" applyAlignment="1" applyBorder="1" applyFill="1" applyFont="1">
      <alignment horizontal="center" vertical="center"/>
    </xf>
    <xf borderId="33" fillId="0" fontId="50" numFmtId="0" xfId="0" applyBorder="1" applyFont="1"/>
    <xf borderId="0" fillId="0" fontId="51" numFmtId="0" xfId="0" applyFont="1"/>
    <xf borderId="4" fillId="0" fontId="22" numFmtId="16" xfId="0" applyAlignment="1" applyBorder="1" applyFont="1" applyNumberFormat="1">
      <alignment horizontal="left"/>
    </xf>
    <xf borderId="24" fillId="0" fontId="19" numFmtId="0" xfId="0" applyBorder="1" applyFont="1"/>
    <xf borderId="1" fillId="24" fontId="10" numFmtId="0" xfId="0" applyAlignment="1" applyBorder="1" applyFill="1" applyFont="1">
      <alignment horizontal="center" vertical="center"/>
    </xf>
    <xf borderId="1" fillId="24" fontId="9" numFmtId="0" xfId="0" applyAlignment="1" applyBorder="1" applyFont="1">
      <alignment horizontal="center" vertical="center"/>
    </xf>
    <xf borderId="13" fillId="0" fontId="17" numFmtId="0" xfId="0" applyAlignment="1" applyBorder="1" applyFont="1">
      <alignment readingOrder="0"/>
    </xf>
    <xf borderId="39" fillId="0" fontId="20" numFmtId="0" xfId="0" applyBorder="1" applyFont="1"/>
    <xf borderId="4" fillId="0" fontId="52" numFmtId="0" xfId="0" applyBorder="1" applyFont="1"/>
    <xf borderId="33" fillId="0" fontId="32" numFmtId="0" xfId="0" applyAlignment="1" applyBorder="1" applyFont="1">
      <alignment readingOrder="0"/>
    </xf>
    <xf borderId="4" fillId="0" fontId="19" numFmtId="0" xfId="0" applyAlignment="1" applyBorder="1" applyFont="1">
      <alignment readingOrder="0"/>
    </xf>
    <xf borderId="5" fillId="6" fontId="9" numFmtId="0" xfId="0" applyBorder="1" applyFont="1"/>
    <xf borderId="15" fillId="6" fontId="22" numFmtId="0" xfId="0" applyAlignment="1" applyBorder="1" applyFont="1">
      <alignment horizontal="left" readingOrder="0"/>
    </xf>
    <xf borderId="14" fillId="0" fontId="20" numFmtId="0" xfId="0" applyBorder="1" applyFont="1"/>
    <xf borderId="38" fillId="6" fontId="9" numFmtId="0" xfId="0" applyBorder="1" applyFont="1"/>
    <xf borderId="17" fillId="0" fontId="27" numFmtId="0" xfId="0" applyBorder="1" applyFont="1"/>
    <xf borderId="15" fillId="6" fontId="23" numFmtId="0" xfId="0" applyAlignment="1" applyBorder="1" applyFont="1">
      <alignment horizontal="left" readingOrder="0"/>
    </xf>
    <xf borderId="40" fillId="0" fontId="15" numFmtId="0" xfId="0" applyBorder="1" applyFont="1"/>
    <xf borderId="17" fillId="0" fontId="9" numFmtId="0" xfId="0" applyAlignment="1" applyBorder="1" applyFont="1">
      <alignment horizontal="left"/>
    </xf>
    <xf borderId="17" fillId="6" fontId="9" numFmtId="0" xfId="0" applyBorder="1" applyFont="1"/>
    <xf borderId="17" fillId="0" fontId="25" numFmtId="0" xfId="0" applyBorder="1" applyFont="1"/>
    <xf borderId="13" fillId="6" fontId="35" numFmtId="0" xfId="0" applyAlignment="1" applyBorder="1" applyFont="1">
      <alignment horizontal="left" readingOrder="0"/>
    </xf>
    <xf borderId="26" fillId="0" fontId="1" numFmtId="0" xfId="0" applyBorder="1" applyFont="1"/>
    <xf borderId="17" fillId="6" fontId="1" numFmtId="0" xfId="0" applyBorder="1" applyFont="1"/>
    <xf borderId="17" fillId="0" fontId="53" numFmtId="0" xfId="0" applyAlignment="1" applyBorder="1" applyFont="1">
      <alignment horizontal="left"/>
    </xf>
    <xf borderId="17" fillId="0" fontId="1" numFmtId="0" xfId="0" applyBorder="1" applyFont="1"/>
  </cellXfs>
  <cellStyles count="1">
    <cellStyle xfId="0" name="Normal" builtinId="0"/>
  </cellStyles>
  <dxfs count="5">
    <dxf>
      <font>
        <color rgb="FFA5A5A5"/>
      </font>
      <fill>
        <patternFill patternType="solid">
          <fgColor rgb="FFF2F2F2"/>
          <bgColor rgb="FFF2F2F2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Calendário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1114425</xdr:colOff>
      <xdr:row>1</xdr:row>
      <xdr:rowOff>400050</xdr:rowOff>
    </xdr:from>
    <xdr:ext cx="8210550" cy="419100"/>
    <xdr:sp>
      <xdr:nvSpPr>
        <xdr:cNvPr id="3" name="Shape 3"/>
        <xdr:cNvSpPr/>
      </xdr:nvSpPr>
      <xdr:spPr>
        <a:xfrm>
          <a:off x="1245488" y="3575213"/>
          <a:ext cx="8201025" cy="4095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rial"/>
            <a:buNone/>
          </a:pPr>
          <a:r>
            <a:rPr b="1" lang="en-US" sz="1800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CALENDÁRIO ESCOLAR/2025</a:t>
          </a:r>
          <a:endParaRPr sz="1400"/>
        </a:p>
      </xdr:txBody>
    </xdr:sp>
    <xdr:clientData fLocksWithSheet="0"/>
  </xdr:oneCellAnchor>
  <xdr:oneCellAnchor>
    <xdr:from>
      <xdr:col>1</xdr:col>
      <xdr:colOff>66675</xdr:colOff>
      <xdr:row>2</xdr:row>
      <xdr:rowOff>28575</xdr:rowOff>
    </xdr:from>
    <xdr:ext cx="1781175" cy="409575"/>
    <xdr:sp>
      <xdr:nvSpPr>
        <xdr:cNvPr id="4" name="Shape 4"/>
        <xdr:cNvSpPr/>
      </xdr:nvSpPr>
      <xdr:spPr>
        <a:xfrm>
          <a:off x="4460175" y="3579975"/>
          <a:ext cx="1771650" cy="400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rial"/>
            <a:buNone/>
          </a:pPr>
          <a:r>
            <a:rPr b="1" lang="en-US" sz="1800" cap="none">
              <a:solidFill>
                <a:schemeClr val="dk1"/>
              </a:solidFill>
            </a:rPr>
            <a:t>1º SEMESTRE</a:t>
          </a:r>
          <a:endParaRPr sz="1400"/>
        </a:p>
      </xdr:txBody>
    </xdr:sp>
    <xdr:clientData fLocksWithSheet="0"/>
  </xdr:oneCellAnchor>
  <xdr:oneCellAnchor>
    <xdr:from>
      <xdr:col>1</xdr:col>
      <xdr:colOff>66675</xdr:colOff>
      <xdr:row>31</xdr:row>
      <xdr:rowOff>333375</xdr:rowOff>
    </xdr:from>
    <xdr:ext cx="1781175" cy="409575"/>
    <xdr:sp>
      <xdr:nvSpPr>
        <xdr:cNvPr id="5" name="Shape 5"/>
        <xdr:cNvSpPr/>
      </xdr:nvSpPr>
      <xdr:spPr>
        <a:xfrm>
          <a:off x="4460175" y="3579975"/>
          <a:ext cx="1771650" cy="400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Arial"/>
            <a:buNone/>
          </a:pPr>
          <a:r>
            <a:rPr b="1" lang="en-US" sz="1800" cap="none">
              <a:solidFill>
                <a:schemeClr val="dk1"/>
              </a:solidFill>
            </a:rPr>
            <a:t>2º SEMESTRE</a:t>
          </a:r>
          <a:endParaRPr sz="1400"/>
        </a:p>
      </xdr:txBody>
    </xdr:sp>
    <xdr:clientData fLocksWithSheet="0"/>
  </xdr:oneCellAnchor>
  <xdr:oneCellAnchor>
    <xdr:from>
      <xdr:col>10</xdr:col>
      <xdr:colOff>981075</xdr:colOff>
      <xdr:row>0</xdr:row>
      <xdr:rowOff>66675</xdr:rowOff>
    </xdr:from>
    <xdr:ext cx="8239125" cy="49530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M58:S64" displayName="Table_1" 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Calendário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32D27"/>
      </a:accent1>
      <a:accent2>
        <a:srgbClr val="ED6F2F"/>
      </a:accent2>
      <a:accent3>
        <a:srgbClr val="EAAD21"/>
      </a:accent3>
      <a:accent4>
        <a:srgbClr val="7EBA2E"/>
      </a:accent4>
      <a:accent5>
        <a:srgbClr val="00819E"/>
      </a:accent5>
      <a:accent6>
        <a:srgbClr val="91447A"/>
      </a:accent6>
      <a:hlink>
        <a:srgbClr val="00819E"/>
      </a:hlink>
      <a:folHlink>
        <a:srgbClr val="00819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workbookViewId="0"/>
  </sheetViews>
  <sheetFormatPr customHeight="1" defaultColWidth="12.63" defaultRowHeight="15.0"/>
  <cols>
    <col customWidth="1" min="1" max="1" width="12.38"/>
    <col customWidth="1" min="2" max="8" width="4.13"/>
    <col customWidth="1" min="9" max="9" width="1.75"/>
    <col customWidth="1" min="10" max="10" width="8.63"/>
    <col customWidth="1" min="11" max="11" width="51.88"/>
    <col customWidth="1" min="12" max="12" width="19.88"/>
    <col customWidth="1" min="13" max="19" width="4.13"/>
    <col customWidth="1" min="20" max="20" width="1.75"/>
    <col customWidth="1" min="21" max="21" width="8.63"/>
    <col customWidth="1" min="22" max="22" width="49.25"/>
    <col customWidth="1" min="23" max="23" width="4.13"/>
  </cols>
  <sheetData>
    <row r="1" ht="12.75" customHeight="1">
      <c r="A1" s="1"/>
      <c r="J1" s="1"/>
      <c r="K1" s="1"/>
      <c r="S1" s="2"/>
      <c r="U1" s="1"/>
    </row>
    <row r="2" ht="54.0" customHeight="1">
      <c r="A2" s="1"/>
      <c r="B2" s="3"/>
      <c r="J2" s="1"/>
      <c r="K2" s="4"/>
      <c r="U2" s="1"/>
    </row>
    <row r="3" ht="39.75" customHeight="1">
      <c r="A3" s="5"/>
      <c r="B3" s="6"/>
      <c r="C3" s="6"/>
      <c r="D3" s="6"/>
      <c r="E3" s="7"/>
      <c r="F3" s="6"/>
      <c r="G3" s="6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8.75" customHeight="1">
      <c r="A4" s="1"/>
      <c r="B4" s="8" t="s">
        <v>0</v>
      </c>
      <c r="C4" s="8" t="s">
        <v>1</v>
      </c>
      <c r="D4" s="8" t="s">
        <v>2</v>
      </c>
      <c r="E4" s="8" t="s">
        <v>3</v>
      </c>
      <c r="F4" s="8" t="s">
        <v>3</v>
      </c>
      <c r="G4" s="8" t="s">
        <v>1</v>
      </c>
      <c r="H4" s="8" t="s">
        <v>1</v>
      </c>
      <c r="I4" s="9"/>
      <c r="J4" s="10" t="s">
        <v>4</v>
      </c>
      <c r="K4" s="11"/>
      <c r="L4" s="9"/>
      <c r="M4" s="8" t="s">
        <v>0</v>
      </c>
      <c r="N4" s="8" t="s">
        <v>1</v>
      </c>
      <c r="O4" s="8" t="s">
        <v>2</v>
      </c>
      <c r="P4" s="8" t="s">
        <v>3</v>
      </c>
      <c r="Q4" s="8" t="s">
        <v>3</v>
      </c>
      <c r="R4" s="8" t="s">
        <v>1</v>
      </c>
      <c r="S4" s="8" t="s">
        <v>1</v>
      </c>
      <c r="T4" s="12"/>
      <c r="U4" s="10" t="s">
        <v>5</v>
      </c>
      <c r="V4" s="11" t="s">
        <v>6</v>
      </c>
    </row>
    <row r="5" ht="18.75" customHeight="1">
      <c r="A5" s="1"/>
      <c r="B5" s="13"/>
      <c r="C5" s="13"/>
      <c r="D5" s="13"/>
      <c r="E5" s="14">
        <v>1.0</v>
      </c>
      <c r="F5" s="13">
        <f t="shared" ref="F5:H5" si="1">IF(E5&lt;&gt;"",E5+1,IF(COLUMN(E$3)&gt;=InícioDeJan,1,""))</f>
        <v>2</v>
      </c>
      <c r="G5" s="13">
        <f t="shared" si="1"/>
        <v>3</v>
      </c>
      <c r="H5" s="13">
        <f t="shared" si="1"/>
        <v>4</v>
      </c>
      <c r="I5" s="9"/>
      <c r="J5" s="15" t="s">
        <v>7</v>
      </c>
      <c r="K5" s="16"/>
      <c r="L5" s="9"/>
      <c r="M5" s="13"/>
      <c r="N5" s="13"/>
      <c r="O5" s="13">
        <v>1.0</v>
      </c>
      <c r="P5" s="13">
        <v>2.0</v>
      </c>
      <c r="Q5" s="13">
        <v>3.0</v>
      </c>
      <c r="R5" s="13">
        <v>4.0</v>
      </c>
      <c r="S5" s="13">
        <v>5.0</v>
      </c>
      <c r="T5" s="17"/>
      <c r="U5" s="18" t="s">
        <v>8</v>
      </c>
      <c r="V5" s="16"/>
    </row>
    <row r="6" ht="18.75" customHeight="1">
      <c r="A6" s="1"/>
      <c r="B6" s="13">
        <f t="shared" ref="B6:B8" si="4">H5+1</f>
        <v>5</v>
      </c>
      <c r="C6" s="13">
        <f t="shared" ref="C6:H6" si="2">B6+1</f>
        <v>6</v>
      </c>
      <c r="D6" s="13">
        <f t="shared" si="2"/>
        <v>7</v>
      </c>
      <c r="E6" s="13">
        <f t="shared" si="2"/>
        <v>8</v>
      </c>
      <c r="F6" s="13">
        <f t="shared" si="2"/>
        <v>9</v>
      </c>
      <c r="G6" s="13">
        <f t="shared" si="2"/>
        <v>10</v>
      </c>
      <c r="H6" s="13">
        <f t="shared" si="2"/>
        <v>11</v>
      </c>
      <c r="I6" s="9"/>
      <c r="J6" s="11"/>
      <c r="K6" s="16"/>
      <c r="L6" s="9"/>
      <c r="M6" s="13">
        <f t="shared" ref="M6:M7" si="6">S5+1</f>
        <v>6</v>
      </c>
      <c r="N6" s="13">
        <f t="shared" ref="N6:S6" si="3">M6+1</f>
        <v>7</v>
      </c>
      <c r="O6" s="13">
        <f t="shared" si="3"/>
        <v>8</v>
      </c>
      <c r="P6" s="13">
        <f t="shared" si="3"/>
        <v>9</v>
      </c>
      <c r="Q6" s="13">
        <f t="shared" si="3"/>
        <v>10</v>
      </c>
      <c r="R6" s="13">
        <f t="shared" si="3"/>
        <v>11</v>
      </c>
      <c r="S6" s="13">
        <f t="shared" si="3"/>
        <v>12</v>
      </c>
      <c r="T6" s="17"/>
      <c r="U6" s="15" t="s">
        <v>9</v>
      </c>
      <c r="V6" s="16"/>
    </row>
    <row r="7" ht="18.75" customHeight="1">
      <c r="A7" s="1"/>
      <c r="B7" s="13">
        <f t="shared" si="4"/>
        <v>12</v>
      </c>
      <c r="C7" s="13">
        <f t="shared" ref="C7:H7" si="5">B7+1</f>
        <v>13</v>
      </c>
      <c r="D7" s="13">
        <f t="shared" si="5"/>
        <v>14</v>
      </c>
      <c r="E7" s="13">
        <f t="shared" si="5"/>
        <v>15</v>
      </c>
      <c r="F7" s="13">
        <f t="shared" si="5"/>
        <v>16</v>
      </c>
      <c r="G7" s="13">
        <f t="shared" si="5"/>
        <v>17</v>
      </c>
      <c r="H7" s="13">
        <f t="shared" si="5"/>
        <v>18</v>
      </c>
      <c r="I7" s="9"/>
      <c r="J7" s="11"/>
      <c r="K7" s="16"/>
      <c r="L7" s="9"/>
      <c r="M7" s="13">
        <f t="shared" si="6"/>
        <v>13</v>
      </c>
      <c r="N7" s="13">
        <f t="shared" ref="N7:S7" si="7">M7+1</f>
        <v>14</v>
      </c>
      <c r="O7" s="13">
        <f t="shared" si="7"/>
        <v>15</v>
      </c>
      <c r="P7" s="19">
        <f t="shared" si="7"/>
        <v>16</v>
      </c>
      <c r="Q7" s="14">
        <f t="shared" si="7"/>
        <v>17</v>
      </c>
      <c r="R7" s="14">
        <f t="shared" si="7"/>
        <v>18</v>
      </c>
      <c r="S7" s="13">
        <f t="shared" si="7"/>
        <v>19</v>
      </c>
      <c r="T7" s="17"/>
      <c r="U7" s="20" t="s">
        <v>10</v>
      </c>
      <c r="V7" s="21"/>
    </row>
    <row r="8" ht="18.75" customHeight="1">
      <c r="A8" s="1"/>
      <c r="B8" s="13">
        <f t="shared" si="4"/>
        <v>19</v>
      </c>
      <c r="C8" s="13">
        <f t="shared" ref="C8:H8" si="8">B8+1</f>
        <v>20</v>
      </c>
      <c r="D8" s="13">
        <f t="shared" si="8"/>
        <v>21</v>
      </c>
      <c r="E8" s="13">
        <f t="shared" si="8"/>
        <v>22</v>
      </c>
      <c r="F8" s="13">
        <f t="shared" si="8"/>
        <v>23</v>
      </c>
      <c r="G8" s="13">
        <f t="shared" si="8"/>
        <v>24</v>
      </c>
      <c r="H8" s="13">
        <f t="shared" si="8"/>
        <v>25</v>
      </c>
      <c r="I8" s="9"/>
      <c r="J8" s="11"/>
      <c r="K8" s="16"/>
      <c r="L8" s="9"/>
      <c r="M8" s="22">
        <v>20.0</v>
      </c>
      <c r="N8" s="14">
        <f t="shared" ref="N8:S8" si="9">M8+1</f>
        <v>21</v>
      </c>
      <c r="O8" s="13">
        <f t="shared" si="9"/>
        <v>22</v>
      </c>
      <c r="P8" s="13">
        <f t="shared" si="9"/>
        <v>23</v>
      </c>
      <c r="Q8" s="13">
        <f t="shared" si="9"/>
        <v>24</v>
      </c>
      <c r="R8" s="13">
        <f t="shared" si="9"/>
        <v>25</v>
      </c>
      <c r="S8" s="13">
        <f t="shared" si="9"/>
        <v>26</v>
      </c>
      <c r="T8" s="17"/>
      <c r="U8" s="23" t="s">
        <v>11</v>
      </c>
      <c r="V8" s="24"/>
    </row>
    <row r="9" ht="18.75" customHeight="1">
      <c r="A9" s="1"/>
      <c r="B9" s="13">
        <f>IF(H8="","",IF(H8+1&gt;31,"",H8+1))</f>
        <v>26</v>
      </c>
      <c r="C9" s="13">
        <f t="shared" ref="C9:H9" si="10">IF(B9="","",IF(B9+1&gt;31,"",B9+1))</f>
        <v>27</v>
      </c>
      <c r="D9" s="13">
        <f t="shared" si="10"/>
        <v>28</v>
      </c>
      <c r="E9" s="13">
        <f t="shared" si="10"/>
        <v>29</v>
      </c>
      <c r="F9" s="13">
        <f t="shared" si="10"/>
        <v>30</v>
      </c>
      <c r="G9" s="13">
        <f t="shared" si="10"/>
        <v>31</v>
      </c>
      <c r="H9" s="13" t="str">
        <f t="shared" si="10"/>
        <v/>
      </c>
      <c r="I9" s="9"/>
      <c r="J9" s="11"/>
      <c r="K9" s="16"/>
      <c r="L9" s="9"/>
      <c r="M9" s="13">
        <f>IF(S8="","",IF(S8+1&gt;30,"",S8+1))</f>
        <v>27</v>
      </c>
      <c r="N9" s="25">
        <f t="shared" ref="N9:S9" si="11">IF(M9="","",IF(M9+1&gt;30,"",M9+1))</f>
        <v>28</v>
      </c>
      <c r="O9" s="25">
        <f t="shared" si="11"/>
        <v>29</v>
      </c>
      <c r="P9" s="25">
        <f t="shared" si="11"/>
        <v>30</v>
      </c>
      <c r="Q9" s="13" t="str">
        <f t="shared" si="11"/>
        <v/>
      </c>
      <c r="R9" s="13" t="str">
        <f t="shared" si="11"/>
        <v/>
      </c>
      <c r="S9" s="13" t="str">
        <f t="shared" si="11"/>
        <v/>
      </c>
      <c r="T9" s="12"/>
      <c r="U9" s="9"/>
      <c r="V9" s="9"/>
    </row>
    <row r="10" ht="18.75" customHeight="1">
      <c r="A10" s="1"/>
      <c r="B10" s="26"/>
      <c r="C10" s="26"/>
      <c r="D10" s="26"/>
      <c r="E10" s="26"/>
      <c r="F10" s="26"/>
      <c r="G10" s="26"/>
      <c r="H10" s="26"/>
      <c r="I10" s="9"/>
      <c r="J10" s="27"/>
      <c r="K10" s="12"/>
      <c r="L10" s="9"/>
      <c r="M10" s="26"/>
      <c r="N10" s="26"/>
      <c r="O10" s="26"/>
      <c r="P10" s="26"/>
      <c r="Q10" s="26"/>
      <c r="R10" s="28"/>
      <c r="S10" s="26"/>
      <c r="T10" s="12"/>
      <c r="U10" s="27"/>
      <c r="V10" s="12"/>
    </row>
    <row r="11" ht="9.0" customHeight="1">
      <c r="A11" s="1"/>
      <c r="B11" s="9"/>
      <c r="C11" s="9"/>
      <c r="D11" s="9"/>
      <c r="E11" s="9"/>
      <c r="F11" s="9"/>
      <c r="G11" s="9"/>
      <c r="H11" s="9"/>
      <c r="I11" s="9"/>
      <c r="J11" s="12"/>
      <c r="K11" s="12"/>
      <c r="L11" s="29"/>
      <c r="M11" s="9"/>
      <c r="N11" s="9"/>
      <c r="O11" s="9"/>
      <c r="P11" s="9"/>
      <c r="Q11" s="9"/>
      <c r="R11" s="9"/>
      <c r="S11" s="9"/>
      <c r="T11" s="12"/>
      <c r="U11" s="12"/>
      <c r="V11" s="9"/>
    </row>
    <row r="12" ht="18.75" customHeight="1">
      <c r="A12" s="1"/>
      <c r="B12" s="8" t="s">
        <v>0</v>
      </c>
      <c r="C12" s="8" t="s">
        <v>1</v>
      </c>
      <c r="D12" s="8" t="s">
        <v>2</v>
      </c>
      <c r="E12" s="8" t="s">
        <v>3</v>
      </c>
      <c r="F12" s="8" t="s">
        <v>3</v>
      </c>
      <c r="G12" s="8" t="s">
        <v>1</v>
      </c>
      <c r="H12" s="8" t="s">
        <v>1</v>
      </c>
      <c r="I12" s="9"/>
      <c r="J12" s="10" t="s">
        <v>12</v>
      </c>
      <c r="K12" s="11" t="s">
        <v>13</v>
      </c>
      <c r="L12" s="9"/>
      <c r="M12" s="30" t="s">
        <v>0</v>
      </c>
      <c r="N12" s="31" t="s">
        <v>1</v>
      </c>
      <c r="O12" s="31" t="s">
        <v>2</v>
      </c>
      <c r="P12" s="31" t="s">
        <v>3</v>
      </c>
      <c r="Q12" s="31" t="s">
        <v>3</v>
      </c>
      <c r="R12" s="31" t="s">
        <v>1</v>
      </c>
      <c r="S12" s="32" t="s">
        <v>1</v>
      </c>
      <c r="T12" s="12"/>
      <c r="U12" s="10" t="s">
        <v>14</v>
      </c>
      <c r="V12" s="11" t="s">
        <v>15</v>
      </c>
    </row>
    <row r="13" ht="18.75" customHeight="1">
      <c r="A13" s="1"/>
      <c r="B13" s="13" t="str">
        <f t="shared" ref="B13:D13" si="12">IF(A13&lt;&gt;"",A13+1,IF(COLUMN(A$3)&gt;=InícioDeFev,1,""))</f>
        <v/>
      </c>
      <c r="C13" s="13" t="str">
        <f t="shared" si="12"/>
        <v/>
      </c>
      <c r="D13" s="13" t="str">
        <f t="shared" si="12"/>
        <v/>
      </c>
      <c r="E13" s="13"/>
      <c r="F13" s="13"/>
      <c r="G13" s="13"/>
      <c r="H13" s="13">
        <v>1.0</v>
      </c>
      <c r="I13" s="9"/>
      <c r="J13" s="33" t="s">
        <v>16</v>
      </c>
      <c r="K13" s="16"/>
      <c r="L13" s="9"/>
      <c r="M13" s="13" t="str">
        <f>IF(L13&lt;&gt;"",L13+1,IF(COLUMN(A$3)&gt;=InícioDeMaio,1,""))</f>
        <v/>
      </c>
      <c r="N13" s="13"/>
      <c r="O13" s="13"/>
      <c r="P13" s="13"/>
      <c r="Q13" s="14">
        <v>1.0</v>
      </c>
      <c r="R13" s="25">
        <f t="shared" ref="R13:S13" si="13">IF(Q13&lt;&gt;"",Q13+1,IF(COLUMN(F$3)&gt;=InícioDeMaio,1,""))</f>
        <v>2</v>
      </c>
      <c r="S13" s="13">
        <f t="shared" si="13"/>
        <v>3</v>
      </c>
      <c r="T13" s="12"/>
      <c r="U13" s="34" t="s">
        <v>17</v>
      </c>
      <c r="V13" s="21"/>
    </row>
    <row r="14" ht="18.75" customHeight="1">
      <c r="A14" s="1"/>
      <c r="B14" s="13">
        <f t="shared" ref="B14:B16" si="16">H13+1</f>
        <v>2</v>
      </c>
      <c r="C14" s="13">
        <f t="shared" ref="C14:H14" si="14">B14+1</f>
        <v>3</v>
      </c>
      <c r="D14" s="13">
        <f t="shared" si="14"/>
        <v>4</v>
      </c>
      <c r="E14" s="35">
        <f t="shared" si="14"/>
        <v>5</v>
      </c>
      <c r="F14" s="13">
        <f t="shared" si="14"/>
        <v>6</v>
      </c>
      <c r="G14" s="13">
        <f t="shared" si="14"/>
        <v>7</v>
      </c>
      <c r="H14" s="13">
        <f t="shared" si="14"/>
        <v>8</v>
      </c>
      <c r="I14" s="9"/>
      <c r="J14" s="36" t="s">
        <v>18</v>
      </c>
      <c r="K14" s="21"/>
      <c r="L14" s="9"/>
      <c r="M14" s="13">
        <f>S13+1</f>
        <v>4</v>
      </c>
      <c r="N14" s="25">
        <f t="shared" ref="N14:Q14" si="15">M14+1</f>
        <v>5</v>
      </c>
      <c r="O14" s="25">
        <f t="shared" si="15"/>
        <v>6</v>
      </c>
      <c r="P14" s="25">
        <f t="shared" si="15"/>
        <v>7</v>
      </c>
      <c r="Q14" s="25">
        <f t="shared" si="15"/>
        <v>8</v>
      </c>
      <c r="R14" s="25">
        <v>9.0</v>
      </c>
      <c r="S14" s="13">
        <v>10.0</v>
      </c>
      <c r="T14" s="12"/>
      <c r="U14" s="23" t="s">
        <v>11</v>
      </c>
      <c r="V14" s="24"/>
    </row>
    <row r="15" ht="18.75" customHeight="1">
      <c r="A15" s="1"/>
      <c r="B15" s="13">
        <f t="shared" si="16"/>
        <v>9</v>
      </c>
      <c r="C15" s="13">
        <v>10.0</v>
      </c>
      <c r="D15" s="37">
        <f t="shared" ref="D15:H15" si="17">C15+1</f>
        <v>11</v>
      </c>
      <c r="E15" s="38">
        <f t="shared" si="17"/>
        <v>12</v>
      </c>
      <c r="F15" s="38">
        <f t="shared" si="17"/>
        <v>13</v>
      </c>
      <c r="G15" s="38">
        <f t="shared" si="17"/>
        <v>14</v>
      </c>
      <c r="H15" s="13">
        <f t="shared" si="17"/>
        <v>15</v>
      </c>
      <c r="I15" s="9"/>
      <c r="J15" s="39" t="s">
        <v>19</v>
      </c>
      <c r="K15" s="39"/>
      <c r="L15" s="40"/>
      <c r="M15" s="22">
        <v>11.0</v>
      </c>
      <c r="N15" s="13">
        <f t="shared" ref="N15:S15" si="18">M15+1</f>
        <v>12</v>
      </c>
      <c r="O15" s="13">
        <f t="shared" si="18"/>
        <v>13</v>
      </c>
      <c r="P15" s="13">
        <f t="shared" si="18"/>
        <v>14</v>
      </c>
      <c r="Q15" s="13">
        <f t="shared" si="18"/>
        <v>15</v>
      </c>
      <c r="R15" s="13">
        <f t="shared" si="18"/>
        <v>16</v>
      </c>
      <c r="S15" s="41">
        <f t="shared" si="18"/>
        <v>17</v>
      </c>
      <c r="T15" s="12"/>
      <c r="U15" s="42" t="s">
        <v>20</v>
      </c>
      <c r="V15" s="43"/>
    </row>
    <row r="16" ht="18.75" customHeight="1">
      <c r="A16" s="1"/>
      <c r="B16" s="13">
        <f t="shared" si="16"/>
        <v>16</v>
      </c>
      <c r="C16" s="44">
        <f t="shared" ref="C16:H16" si="19">B16+1</f>
        <v>17</v>
      </c>
      <c r="D16" s="13">
        <f t="shared" si="19"/>
        <v>18</v>
      </c>
      <c r="E16" s="45">
        <f t="shared" si="19"/>
        <v>19</v>
      </c>
      <c r="F16" s="13">
        <f t="shared" si="19"/>
        <v>20</v>
      </c>
      <c r="G16" s="13">
        <f t="shared" si="19"/>
        <v>21</v>
      </c>
      <c r="H16" s="13">
        <f t="shared" si="19"/>
        <v>22</v>
      </c>
      <c r="I16" s="9"/>
      <c r="J16" s="46" t="s">
        <v>21</v>
      </c>
      <c r="K16" s="24"/>
      <c r="L16" s="9"/>
      <c r="M16" s="13">
        <f>S15+1</f>
        <v>18</v>
      </c>
      <c r="N16" s="47">
        <f t="shared" ref="N16:S16" si="20">M16+1</f>
        <v>19</v>
      </c>
      <c r="O16" s="47">
        <f t="shared" si="20"/>
        <v>20</v>
      </c>
      <c r="P16" s="47">
        <f t="shared" si="20"/>
        <v>21</v>
      </c>
      <c r="Q16" s="47">
        <f t="shared" si="20"/>
        <v>22</v>
      </c>
      <c r="R16" s="47">
        <f t="shared" si="20"/>
        <v>23</v>
      </c>
      <c r="S16" s="13">
        <f t="shared" si="20"/>
        <v>24</v>
      </c>
      <c r="T16" s="12"/>
      <c r="U16" s="48" t="s">
        <v>22</v>
      </c>
      <c r="V16" s="49"/>
    </row>
    <row r="17" ht="18.75" customHeight="1">
      <c r="A17" s="1"/>
      <c r="B17" s="13">
        <f>IF(H16="","",IF(H16+1&gt;IF(ÉAnoBissexto,29,28),"",H16+1))</f>
        <v>23</v>
      </c>
      <c r="C17" s="13">
        <f t="shared" ref="C17:D17" si="21">IF(B17="","",IF(B17+1&gt;IF(ÉAnoBissexto,29,28),"",B17+1))</f>
        <v>24</v>
      </c>
      <c r="D17" s="13">
        <f t="shared" si="21"/>
        <v>25</v>
      </c>
      <c r="E17" s="13">
        <v>26.0</v>
      </c>
      <c r="F17" s="13">
        <v>27.0</v>
      </c>
      <c r="G17" s="13">
        <f>IF(F17="","",IF(F17+1&gt;IF(ÉAnoBissexto,29,28),"",F17+1))</f>
        <v>28</v>
      </c>
      <c r="H17" s="13"/>
      <c r="I17" s="9"/>
      <c r="J17" s="50" t="s">
        <v>23</v>
      </c>
      <c r="K17" s="50"/>
      <c r="L17" s="9"/>
      <c r="M17" s="13">
        <f>IF(S16="","",IF(S16+1&gt;31,"",S16+1))</f>
        <v>25</v>
      </c>
      <c r="N17" s="13">
        <f t="shared" ref="N17:S17" si="22">IF(M17="","",IF(M17+1&gt;31,"",M17+1))</f>
        <v>26</v>
      </c>
      <c r="O17" s="13">
        <f t="shared" si="22"/>
        <v>27</v>
      </c>
      <c r="P17" s="13">
        <f t="shared" si="22"/>
        <v>28</v>
      </c>
      <c r="Q17" s="13">
        <f t="shared" si="22"/>
        <v>29</v>
      </c>
      <c r="R17" s="51">
        <f t="shared" si="22"/>
        <v>30</v>
      </c>
      <c r="S17" s="13">
        <f t="shared" si="22"/>
        <v>31</v>
      </c>
      <c r="T17" s="12"/>
      <c r="U17" s="52" t="s">
        <v>24</v>
      </c>
      <c r="V17" s="53"/>
    </row>
    <row r="18" ht="18.75" customHeight="1">
      <c r="A18" s="1"/>
      <c r="B18" s="54"/>
      <c r="C18" s="54"/>
      <c r="D18" s="54"/>
      <c r="E18" s="54"/>
      <c r="F18" s="54"/>
      <c r="G18" s="54"/>
      <c r="H18" s="55"/>
      <c r="I18" s="56"/>
      <c r="J18" s="57" t="s">
        <v>25</v>
      </c>
      <c r="K18" s="58"/>
      <c r="L18" s="9"/>
      <c r="M18" s="54"/>
      <c r="N18" s="54"/>
      <c r="O18" s="54"/>
      <c r="P18" s="54"/>
      <c r="Q18" s="54"/>
      <c r="R18" s="54"/>
      <c r="S18" s="54"/>
      <c r="T18" s="12"/>
      <c r="U18" s="59" t="s">
        <v>26</v>
      </c>
      <c r="V18" s="16"/>
    </row>
    <row r="19" ht="18.75" customHeight="1">
      <c r="A19" s="1"/>
      <c r="B19" s="60" t="str">
        <f>IF(H17="","",IF(H17+1&gt;IF(ÉAnoBissexto,29,28),"",H17+1))</f>
        <v/>
      </c>
      <c r="C19" s="60" t="str">
        <f t="shared" ref="C19:H19" si="23">IF(B19="","",IF(B19+1&gt;IF(ÉAnoBissexto,29,28),"",B19+1))</f>
        <v/>
      </c>
      <c r="D19" s="60" t="str">
        <f t="shared" si="23"/>
        <v/>
      </c>
      <c r="E19" s="60" t="str">
        <f t="shared" si="23"/>
        <v/>
      </c>
      <c r="F19" s="60" t="str">
        <f t="shared" si="23"/>
        <v/>
      </c>
      <c r="G19" s="60" t="str">
        <f t="shared" si="23"/>
        <v/>
      </c>
      <c r="H19" s="61" t="str">
        <f t="shared" si="23"/>
        <v/>
      </c>
      <c r="I19" s="56"/>
      <c r="J19" s="62"/>
      <c r="K19" s="63"/>
      <c r="L19" s="9"/>
      <c r="M19" s="60" t="str">
        <f>IF(S17="","",IF(S17+1&gt;31,"",S17+1))</f>
        <v/>
      </c>
      <c r="N19" s="60" t="str">
        <f t="shared" ref="N19:S19" si="24">IF(M19="","",IF(M19+1&gt;31,"",M19+1))</f>
        <v/>
      </c>
      <c r="O19" s="60" t="str">
        <f t="shared" si="24"/>
        <v/>
      </c>
      <c r="P19" s="60" t="str">
        <f t="shared" si="24"/>
        <v/>
      </c>
      <c r="Q19" s="60" t="str">
        <f t="shared" si="24"/>
        <v/>
      </c>
      <c r="R19" s="60" t="str">
        <f t="shared" si="24"/>
        <v/>
      </c>
      <c r="S19" s="60" t="str">
        <f t="shared" si="24"/>
        <v/>
      </c>
      <c r="T19" s="12"/>
      <c r="U19" s="9"/>
      <c r="V19" s="9"/>
    </row>
    <row r="20" ht="19.5" customHeight="1">
      <c r="A20" s="1"/>
      <c r="B20" s="9"/>
      <c r="C20" s="9"/>
      <c r="D20" s="9"/>
      <c r="E20" s="9"/>
      <c r="F20" s="9"/>
      <c r="G20" s="9"/>
      <c r="H20" s="9"/>
      <c r="I20" s="9"/>
      <c r="J20" s="12"/>
      <c r="K20" s="12"/>
      <c r="L20" s="9"/>
      <c r="M20" s="9"/>
      <c r="N20" s="9"/>
      <c r="O20" s="9"/>
      <c r="P20" s="9"/>
      <c r="Q20" s="9"/>
      <c r="R20" s="9"/>
      <c r="S20" s="9"/>
      <c r="T20" s="12"/>
      <c r="U20" s="27"/>
      <c r="V20" s="12"/>
      <c r="Z20" s="64"/>
    </row>
    <row r="21" ht="12.0" customHeight="1">
      <c r="A21" s="1"/>
      <c r="B21" s="9"/>
      <c r="C21" s="9"/>
      <c r="D21" s="9"/>
      <c r="E21" s="9"/>
      <c r="F21" s="9"/>
      <c r="G21" s="9"/>
      <c r="H21" s="9"/>
      <c r="I21" s="9"/>
      <c r="J21" s="12"/>
      <c r="K21" s="12"/>
      <c r="L21" s="9"/>
      <c r="M21" s="9"/>
      <c r="N21" s="9"/>
      <c r="O21" s="9"/>
      <c r="P21" s="9"/>
      <c r="Q21" s="9"/>
      <c r="R21" s="9"/>
      <c r="S21" s="9"/>
      <c r="T21" s="12"/>
      <c r="U21" s="9"/>
      <c r="V21" s="9"/>
    </row>
    <row r="22" ht="18.75" customHeight="1">
      <c r="A22" s="1"/>
      <c r="B22" s="8" t="s">
        <v>0</v>
      </c>
      <c r="C22" s="8" t="s">
        <v>1</v>
      </c>
      <c r="D22" s="8" t="s">
        <v>2</v>
      </c>
      <c r="E22" s="8" t="s">
        <v>3</v>
      </c>
      <c r="F22" s="8" t="s">
        <v>3</v>
      </c>
      <c r="G22" s="8" t="s">
        <v>1</v>
      </c>
      <c r="H22" s="8" t="s">
        <v>1</v>
      </c>
      <c r="I22" s="9"/>
      <c r="J22" s="10" t="s">
        <v>27</v>
      </c>
      <c r="K22" s="11" t="s">
        <v>28</v>
      </c>
      <c r="L22" s="9"/>
      <c r="M22" s="8" t="s">
        <v>0</v>
      </c>
      <c r="N22" s="8" t="s">
        <v>1</v>
      </c>
      <c r="O22" s="8" t="s">
        <v>2</v>
      </c>
      <c r="P22" s="8" t="s">
        <v>3</v>
      </c>
      <c r="Q22" s="8" t="s">
        <v>3</v>
      </c>
      <c r="R22" s="8" t="s">
        <v>1</v>
      </c>
      <c r="S22" s="8" t="s">
        <v>1</v>
      </c>
      <c r="T22" s="12"/>
      <c r="U22" s="10" t="s">
        <v>29</v>
      </c>
      <c r="V22" s="11" t="s">
        <v>30</v>
      </c>
    </row>
    <row r="23" ht="18.75" customHeight="1">
      <c r="A23" s="1"/>
      <c r="B23" s="13" t="str">
        <f t="shared" ref="B23:D23" si="25">IF(A23&lt;&gt;"",A23+1,IF(COLUMN(A$3)&gt;=InícioDeMar,1,""))</f>
        <v/>
      </c>
      <c r="C23" s="13" t="str">
        <f t="shared" si="25"/>
        <v/>
      </c>
      <c r="D23" s="13" t="str">
        <f t="shared" si="25"/>
        <v/>
      </c>
      <c r="E23" s="13"/>
      <c r="F23" s="13"/>
      <c r="G23" s="13"/>
      <c r="H23" s="13">
        <v>1.0</v>
      </c>
      <c r="I23" s="65"/>
      <c r="J23" s="66" t="s">
        <v>31</v>
      </c>
      <c r="K23" s="16"/>
      <c r="L23" s="9"/>
      <c r="M23" s="13">
        <v>1.0</v>
      </c>
      <c r="N23" s="51">
        <f t="shared" ref="N23:P23" si="26">IF(M23&lt;&gt;"",M23+1,IF(COLUMN(B$3)&gt;=InícioDeJun,1,""))</f>
        <v>2</v>
      </c>
      <c r="O23" s="13">
        <f t="shared" si="26"/>
        <v>3</v>
      </c>
      <c r="P23" s="13">
        <f t="shared" si="26"/>
        <v>4</v>
      </c>
      <c r="Q23" s="13">
        <v>5.0</v>
      </c>
      <c r="R23" s="13">
        <v>6.0</v>
      </c>
      <c r="S23" s="13">
        <f>IF(R23&lt;&gt;"",R23+1,IF(COLUMN(G$3)&gt;=InícioDeJun,1,""))</f>
        <v>7</v>
      </c>
      <c r="T23" s="17"/>
      <c r="U23" s="67" t="s">
        <v>32</v>
      </c>
      <c r="V23" s="49"/>
    </row>
    <row r="24" ht="18.75" customHeight="1">
      <c r="A24" s="1"/>
      <c r="B24" s="13">
        <f t="shared" ref="B24:B26" si="29">H23+1</f>
        <v>2</v>
      </c>
      <c r="C24" s="14">
        <f t="shared" ref="C24:H24" si="27">B24+1</f>
        <v>3</v>
      </c>
      <c r="D24" s="14">
        <f t="shared" si="27"/>
        <v>4</v>
      </c>
      <c r="E24" s="68">
        <f t="shared" si="27"/>
        <v>5</v>
      </c>
      <c r="F24" s="68">
        <f t="shared" si="27"/>
        <v>6</v>
      </c>
      <c r="G24" s="68">
        <f t="shared" si="27"/>
        <v>7</v>
      </c>
      <c r="H24" s="69">
        <f t="shared" si="27"/>
        <v>8</v>
      </c>
      <c r="I24" s="65"/>
      <c r="J24" s="70" t="s">
        <v>33</v>
      </c>
      <c r="K24" s="16"/>
      <c r="L24" s="9"/>
      <c r="M24" s="13">
        <f t="shared" ref="M24:M26" si="31">S23+1</f>
        <v>8</v>
      </c>
      <c r="N24" s="71">
        <f t="shared" ref="N24:S24" si="28">M24+1</f>
        <v>9</v>
      </c>
      <c r="O24" s="13">
        <f t="shared" si="28"/>
        <v>10</v>
      </c>
      <c r="P24" s="13">
        <f t="shared" si="28"/>
        <v>11</v>
      </c>
      <c r="Q24" s="25">
        <f t="shared" si="28"/>
        <v>12</v>
      </c>
      <c r="R24" s="35">
        <f t="shared" si="28"/>
        <v>13</v>
      </c>
      <c r="S24" s="47">
        <f t="shared" si="28"/>
        <v>14</v>
      </c>
      <c r="T24" s="17"/>
      <c r="U24" s="72" t="s">
        <v>34</v>
      </c>
      <c r="V24" s="73"/>
    </row>
    <row r="25" ht="18.75" customHeight="1">
      <c r="A25" s="1"/>
      <c r="B25" s="13">
        <f t="shared" si="29"/>
        <v>9</v>
      </c>
      <c r="C25" s="13">
        <f t="shared" ref="C25:H25" si="30">B25+1</f>
        <v>10</v>
      </c>
      <c r="D25" s="13">
        <f t="shared" si="30"/>
        <v>11</v>
      </c>
      <c r="E25" s="13">
        <f t="shared" si="30"/>
        <v>12</v>
      </c>
      <c r="F25" s="13">
        <f t="shared" si="30"/>
        <v>13</v>
      </c>
      <c r="G25" s="13">
        <f t="shared" si="30"/>
        <v>14</v>
      </c>
      <c r="H25" s="13">
        <f t="shared" si="30"/>
        <v>15</v>
      </c>
      <c r="I25" s="65"/>
      <c r="J25" s="70" t="s">
        <v>35</v>
      </c>
      <c r="K25" s="16"/>
      <c r="L25" s="9"/>
      <c r="M25" s="13">
        <f t="shared" si="31"/>
        <v>15</v>
      </c>
      <c r="N25" s="35">
        <f t="shared" ref="N25:S25" si="32">M25+1</f>
        <v>16</v>
      </c>
      <c r="O25" s="13">
        <f t="shared" si="32"/>
        <v>17</v>
      </c>
      <c r="P25" s="19">
        <f t="shared" si="32"/>
        <v>18</v>
      </c>
      <c r="Q25" s="14">
        <f t="shared" si="32"/>
        <v>19</v>
      </c>
      <c r="R25" s="14">
        <f t="shared" si="32"/>
        <v>20</v>
      </c>
      <c r="S25" s="74">
        <f t="shared" si="32"/>
        <v>21</v>
      </c>
      <c r="T25" s="17"/>
      <c r="U25" s="75" t="s">
        <v>36</v>
      </c>
      <c r="V25" s="73"/>
    </row>
    <row r="26" ht="18.75" customHeight="1">
      <c r="A26" s="1"/>
      <c r="B26" s="13">
        <f t="shared" si="29"/>
        <v>16</v>
      </c>
      <c r="C26" s="13">
        <f t="shared" ref="C26:H26" si="33">B26+1</f>
        <v>17</v>
      </c>
      <c r="D26" s="13">
        <f t="shared" si="33"/>
        <v>18</v>
      </c>
      <c r="E26" s="13">
        <f t="shared" si="33"/>
        <v>19</v>
      </c>
      <c r="F26" s="13">
        <f t="shared" si="33"/>
        <v>20</v>
      </c>
      <c r="G26" s="13">
        <f t="shared" si="33"/>
        <v>21</v>
      </c>
      <c r="H26" s="13">
        <f t="shared" si="33"/>
        <v>22</v>
      </c>
      <c r="I26" s="65"/>
      <c r="J26" s="76" t="s">
        <v>37</v>
      </c>
      <c r="K26" s="77"/>
      <c r="L26" s="9"/>
      <c r="M26" s="13">
        <f t="shared" si="31"/>
        <v>22</v>
      </c>
      <c r="N26" s="13">
        <f t="shared" ref="N26:S26" si="34">M26+1</f>
        <v>23</v>
      </c>
      <c r="O26" s="35">
        <f t="shared" si="34"/>
        <v>24</v>
      </c>
      <c r="P26" s="13">
        <f t="shared" si="34"/>
        <v>25</v>
      </c>
      <c r="Q26" s="13">
        <f t="shared" si="34"/>
        <v>26</v>
      </c>
      <c r="R26" s="13">
        <f t="shared" si="34"/>
        <v>27</v>
      </c>
      <c r="S26" s="13">
        <f t="shared" si="34"/>
        <v>28</v>
      </c>
      <c r="T26" s="17"/>
      <c r="U26" s="36" t="s">
        <v>38</v>
      </c>
      <c r="V26" s="73"/>
    </row>
    <row r="27" ht="18.75" customHeight="1">
      <c r="A27" s="1"/>
      <c r="B27" s="13">
        <f>IF(H26="","",IF(H26+1&gt;31,"",H26+1))</f>
        <v>23</v>
      </c>
      <c r="C27" s="13">
        <f t="shared" ref="C27:H27" si="35">IF(B27="","",IF(B27+1&gt;31,"",B27+1))</f>
        <v>24</v>
      </c>
      <c r="D27" s="13">
        <f t="shared" si="35"/>
        <v>25</v>
      </c>
      <c r="E27" s="13">
        <f t="shared" si="35"/>
        <v>26</v>
      </c>
      <c r="F27" s="13">
        <f t="shared" si="35"/>
        <v>27</v>
      </c>
      <c r="G27" s="19">
        <f t="shared" si="35"/>
        <v>28</v>
      </c>
      <c r="H27" s="74">
        <f t="shared" si="35"/>
        <v>29</v>
      </c>
      <c r="I27" s="65"/>
      <c r="J27" s="78" t="s">
        <v>39</v>
      </c>
      <c r="K27" s="49"/>
      <c r="L27" s="9"/>
      <c r="M27" s="13">
        <f t="shared" ref="M27:M28" si="37">IF(S26="","",IF(S26+1&gt;30,"",S26+1))</f>
        <v>29</v>
      </c>
      <c r="N27" s="13">
        <f t="shared" ref="N27:S27" si="36">IF(M27="","",IF(M27+1&gt;30,"",M27+1))</f>
        <v>30</v>
      </c>
      <c r="O27" s="13" t="str">
        <f t="shared" si="36"/>
        <v/>
      </c>
      <c r="P27" s="13" t="str">
        <f t="shared" si="36"/>
        <v/>
      </c>
      <c r="Q27" s="13" t="str">
        <f t="shared" si="36"/>
        <v/>
      </c>
      <c r="R27" s="13" t="str">
        <f t="shared" si="36"/>
        <v/>
      </c>
      <c r="S27" s="13" t="str">
        <f t="shared" si="36"/>
        <v/>
      </c>
      <c r="T27" s="17"/>
      <c r="U27" s="79" t="s">
        <v>40</v>
      </c>
      <c r="V27" s="73"/>
    </row>
    <row r="28" ht="18.75" customHeight="1">
      <c r="A28" s="1"/>
      <c r="B28" s="22">
        <v>30.0</v>
      </c>
      <c r="C28" s="13">
        <v>31.0</v>
      </c>
      <c r="D28" s="35"/>
      <c r="E28" s="35"/>
      <c r="F28" s="35"/>
      <c r="G28" s="35"/>
      <c r="H28" s="35"/>
      <c r="I28" s="65"/>
      <c r="J28" s="80" t="s">
        <v>41</v>
      </c>
      <c r="K28" s="81"/>
      <c r="L28" s="9"/>
      <c r="M28" s="82" t="str">
        <f t="shared" si="37"/>
        <v/>
      </c>
      <c r="N28" s="83"/>
      <c r="O28" s="54"/>
      <c r="P28" s="54"/>
      <c r="Q28" s="54"/>
      <c r="R28" s="54"/>
      <c r="S28" s="54"/>
      <c r="T28" s="12"/>
      <c r="U28" s="84" t="s">
        <v>42</v>
      </c>
      <c r="V28" s="85"/>
    </row>
    <row r="29" ht="18.75" customHeight="1">
      <c r="A29" s="1"/>
      <c r="B29" s="86"/>
      <c r="C29" s="86"/>
      <c r="D29" s="86"/>
      <c r="E29" s="86"/>
      <c r="F29" s="86"/>
      <c r="G29" s="86"/>
      <c r="H29" s="86"/>
      <c r="I29" s="65"/>
      <c r="J29" s="87" t="s">
        <v>43</v>
      </c>
      <c r="K29" s="88"/>
      <c r="L29" s="9"/>
      <c r="M29" s="86"/>
      <c r="N29" s="89"/>
      <c r="O29" s="54"/>
      <c r="P29" s="54"/>
      <c r="Q29" s="54"/>
      <c r="R29" s="54"/>
      <c r="S29" s="55"/>
      <c r="T29" s="12"/>
      <c r="U29" s="90" t="s">
        <v>44</v>
      </c>
      <c r="V29" s="91"/>
    </row>
    <row r="30" ht="18.75" customHeight="1">
      <c r="A30" s="1"/>
      <c r="B30" s="86"/>
      <c r="C30" s="86"/>
      <c r="D30" s="86"/>
      <c r="E30" s="86"/>
      <c r="F30" s="86"/>
      <c r="G30" s="86"/>
      <c r="H30" s="86"/>
      <c r="I30" s="65"/>
      <c r="J30" s="92" t="s">
        <v>45</v>
      </c>
      <c r="K30" s="24"/>
      <c r="L30" s="9"/>
      <c r="M30" s="86"/>
      <c r="N30" s="89"/>
      <c r="O30" s="54"/>
      <c r="P30" s="54"/>
      <c r="Q30" s="54"/>
      <c r="R30" s="54"/>
      <c r="S30" s="55"/>
      <c r="T30" s="12"/>
      <c r="U30" s="12"/>
      <c r="V30" s="12"/>
    </row>
    <row r="31" ht="18.75" customHeight="1">
      <c r="A31" s="1"/>
      <c r="B31" s="54"/>
      <c r="C31" s="54"/>
      <c r="D31" s="54"/>
      <c r="E31" s="54"/>
      <c r="F31" s="54"/>
      <c r="G31" s="54"/>
      <c r="H31" s="54"/>
      <c r="I31" s="65"/>
      <c r="J31" s="93" t="s">
        <v>46</v>
      </c>
      <c r="K31" s="53"/>
      <c r="L31" s="9"/>
      <c r="M31" s="60"/>
      <c r="N31" s="60"/>
      <c r="O31" s="60"/>
      <c r="P31" s="60"/>
      <c r="Q31" s="60"/>
      <c r="R31" s="60"/>
      <c r="S31" s="61"/>
      <c r="T31" s="94"/>
      <c r="U31" s="95"/>
      <c r="V31" s="95"/>
    </row>
    <row r="32" ht="57.75" customHeight="1">
      <c r="A32" s="1"/>
      <c r="B32" s="96"/>
      <c r="C32" s="97"/>
      <c r="D32" s="97"/>
      <c r="E32" s="97"/>
      <c r="F32" s="97"/>
      <c r="G32" s="97"/>
      <c r="H32" s="97"/>
      <c r="I32" s="12"/>
      <c r="J32" s="12"/>
      <c r="K32" s="12"/>
      <c r="L32" s="12"/>
      <c r="M32" s="12"/>
      <c r="N32" s="12"/>
      <c r="O32" s="12"/>
      <c r="P32" s="12"/>
      <c r="Q32" s="98"/>
      <c r="R32" s="12"/>
      <c r="S32" s="12"/>
      <c r="T32" s="94"/>
      <c r="U32" s="56"/>
      <c r="V32" s="94"/>
    </row>
    <row r="33" ht="18.0" customHeight="1">
      <c r="A33" s="12"/>
      <c r="B33" s="97"/>
      <c r="C33" s="97"/>
      <c r="D33" s="97"/>
      <c r="E33" s="97"/>
      <c r="F33" s="97"/>
      <c r="G33" s="97"/>
      <c r="H33" s="97"/>
      <c r="I33" s="9"/>
      <c r="J33" s="12"/>
      <c r="K33" s="12"/>
      <c r="L33" s="9"/>
      <c r="M33" s="12"/>
      <c r="N33" s="12"/>
      <c r="O33" s="12"/>
      <c r="P33" s="12"/>
      <c r="Q33" s="12"/>
      <c r="R33" s="12"/>
      <c r="S33" s="12"/>
      <c r="T33" s="94"/>
      <c r="U33" s="94"/>
      <c r="V33" s="56"/>
    </row>
    <row r="34" ht="18.75" customHeight="1">
      <c r="A34" s="12"/>
      <c r="B34" s="8" t="s">
        <v>0</v>
      </c>
      <c r="C34" s="8" t="s">
        <v>1</v>
      </c>
      <c r="D34" s="8" t="s">
        <v>2</v>
      </c>
      <c r="E34" s="8" t="s">
        <v>3</v>
      </c>
      <c r="F34" s="8" t="s">
        <v>3</v>
      </c>
      <c r="G34" s="8" t="s">
        <v>1</v>
      </c>
      <c r="H34" s="8" t="s">
        <v>1</v>
      </c>
      <c r="I34" s="9"/>
      <c r="J34" s="10" t="s">
        <v>47</v>
      </c>
      <c r="K34" s="99" t="s">
        <v>48</v>
      </c>
      <c r="L34" s="9"/>
      <c r="M34" s="8" t="s">
        <v>0</v>
      </c>
      <c r="N34" s="8" t="s">
        <v>1</v>
      </c>
      <c r="O34" s="8" t="s">
        <v>2</v>
      </c>
      <c r="P34" s="8" t="s">
        <v>3</v>
      </c>
      <c r="Q34" s="8" t="s">
        <v>3</v>
      </c>
      <c r="R34" s="8" t="s">
        <v>1</v>
      </c>
      <c r="S34" s="8" t="s">
        <v>1</v>
      </c>
      <c r="T34" s="12"/>
      <c r="U34" s="10" t="s">
        <v>49</v>
      </c>
      <c r="V34" s="99" t="s">
        <v>50</v>
      </c>
    </row>
    <row r="35" ht="18.75" customHeight="1">
      <c r="A35" s="12"/>
      <c r="B35" s="13"/>
      <c r="C35" s="13"/>
      <c r="D35" s="13">
        <v>1.0</v>
      </c>
      <c r="E35" s="13">
        <v>2.0</v>
      </c>
      <c r="F35" s="13">
        <v>3.0</v>
      </c>
      <c r="G35" s="13">
        <v>4.0</v>
      </c>
      <c r="H35" s="13">
        <v>5.0</v>
      </c>
      <c r="I35" s="9"/>
      <c r="J35" s="100" t="s">
        <v>51</v>
      </c>
      <c r="K35" s="21"/>
      <c r="L35" s="9"/>
      <c r="M35" s="13"/>
      <c r="N35" s="13"/>
      <c r="O35" s="13"/>
      <c r="P35" s="101">
        <v>1.0</v>
      </c>
      <c r="Q35" s="102">
        <f t="shared" ref="Q35:S35" si="38">IF(P35&lt;&gt;"",P35+1,IF(COLUMN(E$3)&gt;=InícioDeOut,1,""))</f>
        <v>2</v>
      </c>
      <c r="R35" s="101">
        <f t="shared" si="38"/>
        <v>3</v>
      </c>
      <c r="S35" s="74">
        <f t="shared" si="38"/>
        <v>4</v>
      </c>
      <c r="T35" s="12"/>
      <c r="U35" s="103" t="s">
        <v>52</v>
      </c>
      <c r="V35" s="49"/>
    </row>
    <row r="36" ht="18.75" customHeight="1">
      <c r="A36" s="12"/>
      <c r="B36" s="13">
        <f t="shared" ref="B36:B38" si="41">H35+1</f>
        <v>6</v>
      </c>
      <c r="C36" s="14">
        <f t="shared" ref="C36:H36" si="39">B36+1</f>
        <v>7</v>
      </c>
      <c r="D36" s="13">
        <f t="shared" si="39"/>
        <v>8</v>
      </c>
      <c r="E36" s="13">
        <f t="shared" si="39"/>
        <v>9</v>
      </c>
      <c r="F36" s="35">
        <f t="shared" si="39"/>
        <v>10</v>
      </c>
      <c r="G36" s="13">
        <f t="shared" si="39"/>
        <v>11</v>
      </c>
      <c r="H36" s="13">
        <f t="shared" si="39"/>
        <v>12</v>
      </c>
      <c r="I36" s="9"/>
      <c r="J36" s="104" t="s">
        <v>53</v>
      </c>
      <c r="K36" s="105"/>
      <c r="L36" s="9"/>
      <c r="M36" s="13">
        <f t="shared" ref="M36:M38" si="43">S35+1</f>
        <v>5</v>
      </c>
      <c r="N36" s="13">
        <f t="shared" ref="N36:R36" si="40">M36+1</f>
        <v>6</v>
      </c>
      <c r="O36" s="13">
        <f t="shared" si="40"/>
        <v>7</v>
      </c>
      <c r="P36" s="25">
        <f t="shared" si="40"/>
        <v>8</v>
      </c>
      <c r="Q36" s="13">
        <f t="shared" si="40"/>
        <v>9</v>
      </c>
      <c r="R36" s="13">
        <f t="shared" si="40"/>
        <v>10</v>
      </c>
      <c r="S36" s="22">
        <f>IF(R36&lt;&gt;"",R36+1,IF(COLUMN(G$3)&gt;=InícioDeNov,1,""))</f>
        <v>11</v>
      </c>
      <c r="T36" s="12"/>
      <c r="U36" s="106" t="s">
        <v>54</v>
      </c>
      <c r="V36" s="73"/>
    </row>
    <row r="37" ht="18.75" customHeight="1">
      <c r="A37" s="12"/>
      <c r="B37" s="13">
        <f t="shared" si="41"/>
        <v>13</v>
      </c>
      <c r="C37" s="25">
        <f t="shared" ref="C37:H37" si="42">B37+1</f>
        <v>14</v>
      </c>
      <c r="D37" s="25">
        <f t="shared" si="42"/>
        <v>15</v>
      </c>
      <c r="E37" s="25">
        <f t="shared" si="42"/>
        <v>16</v>
      </c>
      <c r="F37" s="25">
        <f t="shared" si="42"/>
        <v>17</v>
      </c>
      <c r="G37" s="25">
        <f t="shared" si="42"/>
        <v>18</v>
      </c>
      <c r="H37" s="69">
        <f t="shared" si="42"/>
        <v>19</v>
      </c>
      <c r="I37" s="9"/>
      <c r="J37" s="107" t="s">
        <v>55</v>
      </c>
      <c r="K37" s="108"/>
      <c r="L37" s="9"/>
      <c r="M37" s="13">
        <f t="shared" si="43"/>
        <v>12</v>
      </c>
      <c r="N37" s="14">
        <f t="shared" ref="N37:S37" si="44">M37+1</f>
        <v>13</v>
      </c>
      <c r="O37" s="13">
        <f t="shared" si="44"/>
        <v>14</v>
      </c>
      <c r="P37" s="35">
        <f t="shared" si="44"/>
        <v>15</v>
      </c>
      <c r="Q37" s="13">
        <f t="shared" si="44"/>
        <v>16</v>
      </c>
      <c r="R37" s="13">
        <f t="shared" si="44"/>
        <v>17</v>
      </c>
      <c r="S37" s="109">
        <f t="shared" si="44"/>
        <v>18</v>
      </c>
      <c r="T37" s="12"/>
      <c r="U37" s="80" t="s">
        <v>56</v>
      </c>
      <c r="V37" s="73"/>
    </row>
    <row r="38" ht="18.75" customHeight="1">
      <c r="A38" s="12"/>
      <c r="B38" s="13">
        <f t="shared" si="41"/>
        <v>20</v>
      </c>
      <c r="C38" s="110">
        <f t="shared" ref="C38:H38" si="45">B38+1</f>
        <v>21</v>
      </c>
      <c r="D38" s="110">
        <f t="shared" si="45"/>
        <v>22</v>
      </c>
      <c r="E38" s="110">
        <f t="shared" si="45"/>
        <v>23</v>
      </c>
      <c r="F38" s="110">
        <f t="shared" si="45"/>
        <v>24</v>
      </c>
      <c r="G38" s="110">
        <f t="shared" si="45"/>
        <v>25</v>
      </c>
      <c r="H38" s="13">
        <f t="shared" si="45"/>
        <v>26</v>
      </c>
      <c r="I38" s="9"/>
      <c r="J38" s="111" t="s">
        <v>57</v>
      </c>
      <c r="K38" s="53"/>
      <c r="L38" s="112"/>
      <c r="M38" s="13">
        <f t="shared" si="43"/>
        <v>19</v>
      </c>
      <c r="N38" s="13">
        <f t="shared" ref="N38:S38" si="46">M38+1</f>
        <v>20</v>
      </c>
      <c r="O38" s="13">
        <f t="shared" si="46"/>
        <v>21</v>
      </c>
      <c r="P38" s="13">
        <f t="shared" si="46"/>
        <v>22</v>
      </c>
      <c r="Q38" s="35">
        <f t="shared" si="46"/>
        <v>23</v>
      </c>
      <c r="R38" s="113">
        <f t="shared" si="46"/>
        <v>24</v>
      </c>
      <c r="S38" s="13">
        <f t="shared" si="46"/>
        <v>25</v>
      </c>
      <c r="T38" s="12"/>
      <c r="U38" s="114" t="s">
        <v>58</v>
      </c>
      <c r="V38" s="73"/>
    </row>
    <row r="39" ht="18.75" customHeight="1">
      <c r="A39" s="12"/>
      <c r="B39" s="13">
        <f>IF(H38="","",IF(H38+1&gt;31,"",H38+1))</f>
        <v>27</v>
      </c>
      <c r="C39" s="110">
        <f t="shared" ref="C39:H39" si="47">IF(B39="","",IF(B39+1&gt;31,"",B39+1))</f>
        <v>28</v>
      </c>
      <c r="D39" s="110">
        <f t="shared" si="47"/>
        <v>29</v>
      </c>
      <c r="E39" s="110">
        <f t="shared" si="47"/>
        <v>30</v>
      </c>
      <c r="F39" s="110">
        <f t="shared" si="47"/>
        <v>31</v>
      </c>
      <c r="G39" s="13" t="str">
        <f t="shared" si="47"/>
        <v/>
      </c>
      <c r="H39" s="13" t="str">
        <f t="shared" si="47"/>
        <v/>
      </c>
      <c r="I39" s="9"/>
      <c r="J39" s="115" t="s">
        <v>59</v>
      </c>
      <c r="K39" s="53"/>
      <c r="L39" s="12"/>
      <c r="M39" s="13">
        <f>IF(S38="","",IF(S38+1&gt;31,"",S38+1))</f>
        <v>26</v>
      </c>
      <c r="N39" s="116">
        <f t="shared" ref="N39:S39" si="48">IF(M39="","",IF(M39+1&gt;31,"",M39+1))</f>
        <v>27</v>
      </c>
      <c r="O39" s="116">
        <f t="shared" si="48"/>
        <v>28</v>
      </c>
      <c r="P39" s="116">
        <f t="shared" si="48"/>
        <v>29</v>
      </c>
      <c r="Q39" s="25">
        <f t="shared" si="48"/>
        <v>30</v>
      </c>
      <c r="R39" s="14">
        <f t="shared" si="48"/>
        <v>31</v>
      </c>
      <c r="S39" s="13" t="str">
        <f t="shared" si="48"/>
        <v/>
      </c>
      <c r="T39" s="12"/>
      <c r="U39" s="117" t="s">
        <v>60</v>
      </c>
      <c r="V39" s="73"/>
    </row>
    <row r="40" ht="18.75" customHeight="1">
      <c r="A40" s="12"/>
      <c r="B40" s="26"/>
      <c r="C40" s="26"/>
      <c r="D40" s="26"/>
      <c r="E40" s="26"/>
      <c r="F40" s="26"/>
      <c r="G40" s="26"/>
      <c r="H40" s="26"/>
      <c r="I40" s="9"/>
      <c r="J40" s="118" t="s">
        <v>61</v>
      </c>
      <c r="K40" s="119"/>
      <c r="L40" s="120"/>
      <c r="M40" s="26"/>
      <c r="N40" s="121"/>
      <c r="O40" s="122"/>
      <c r="P40" s="121"/>
      <c r="Q40" s="26"/>
      <c r="R40" s="26"/>
      <c r="S40" s="26"/>
      <c r="T40" s="12"/>
      <c r="U40" s="123" t="s">
        <v>62</v>
      </c>
      <c r="V40" s="124"/>
    </row>
    <row r="41" ht="18.75" customHeight="1">
      <c r="A41" s="98"/>
      <c r="B41" s="60"/>
      <c r="C41" s="60"/>
      <c r="D41" s="60"/>
      <c r="E41" s="60"/>
      <c r="F41" s="60"/>
      <c r="G41" s="60"/>
      <c r="H41" s="60"/>
      <c r="I41" s="9"/>
      <c r="J41" s="125" t="s">
        <v>63</v>
      </c>
      <c r="K41" s="126"/>
      <c r="L41" s="9"/>
      <c r="M41" s="60"/>
      <c r="N41" s="60"/>
      <c r="O41" s="60"/>
      <c r="P41" s="60"/>
      <c r="Q41" s="60"/>
      <c r="R41" s="60"/>
      <c r="S41" s="60"/>
      <c r="T41" s="12"/>
      <c r="U41" s="36" t="s">
        <v>64</v>
      </c>
      <c r="V41" s="127"/>
    </row>
    <row r="42" ht="20.25" customHeight="1">
      <c r="A42" s="12"/>
      <c r="B42" s="9"/>
      <c r="C42" s="9"/>
      <c r="D42" s="9"/>
      <c r="E42" s="9"/>
      <c r="F42" s="9"/>
      <c r="G42" s="9"/>
      <c r="H42" s="9"/>
      <c r="I42" s="9"/>
      <c r="J42" s="128"/>
      <c r="K42" s="129"/>
      <c r="L42" s="9"/>
      <c r="M42" s="12"/>
      <c r="N42" s="12"/>
      <c r="O42" s="12"/>
      <c r="P42" s="12"/>
      <c r="Q42" s="12"/>
      <c r="R42" s="12"/>
      <c r="S42" s="12"/>
      <c r="T42" s="12"/>
      <c r="U42" s="130" t="s">
        <v>65</v>
      </c>
      <c r="V42" s="131"/>
    </row>
    <row r="43" ht="20.25" customHeight="1">
      <c r="A43" s="12"/>
      <c r="B43" s="9"/>
      <c r="C43" s="9"/>
      <c r="D43" s="9"/>
      <c r="E43" s="9"/>
      <c r="F43" s="9"/>
      <c r="G43" s="9"/>
      <c r="H43" s="9"/>
      <c r="I43" s="9"/>
      <c r="J43" s="132"/>
      <c r="K43" s="94"/>
      <c r="L43" s="9"/>
      <c r="M43" s="12"/>
      <c r="N43" s="12"/>
      <c r="O43" s="12"/>
      <c r="P43" s="12"/>
      <c r="Q43" s="12"/>
      <c r="R43" s="12"/>
      <c r="S43" s="12"/>
      <c r="T43" s="12"/>
      <c r="U43" s="80" t="s">
        <v>66</v>
      </c>
      <c r="V43" s="133"/>
      <c r="W43" s="9"/>
    </row>
    <row r="44" ht="18.75" customHeight="1">
      <c r="A44" s="12"/>
      <c r="B44" s="134"/>
      <c r="C44" s="134"/>
      <c r="D44" s="134"/>
      <c r="E44" s="134"/>
      <c r="F44" s="134"/>
      <c r="G44" s="134"/>
      <c r="H44" s="134"/>
      <c r="I44" s="9"/>
      <c r="J44" s="135"/>
      <c r="K44" s="136"/>
      <c r="L44" s="9"/>
      <c r="M44" s="134"/>
      <c r="N44" s="134"/>
      <c r="O44" s="134"/>
      <c r="P44" s="134"/>
      <c r="Q44" s="134"/>
      <c r="R44" s="134"/>
      <c r="S44" s="134"/>
      <c r="T44" s="12"/>
      <c r="U44" s="137" t="s">
        <v>67</v>
      </c>
      <c r="V44" s="138"/>
      <c r="W44" s="9"/>
    </row>
    <row r="45" ht="18.75" customHeight="1">
      <c r="A45" s="12"/>
      <c r="B45" s="134"/>
      <c r="C45" s="134"/>
      <c r="D45" s="134"/>
      <c r="E45" s="134"/>
      <c r="F45" s="134"/>
      <c r="G45" s="134"/>
      <c r="H45" s="134"/>
      <c r="I45" s="9"/>
      <c r="J45" s="135"/>
      <c r="K45" s="136"/>
      <c r="L45" s="9"/>
      <c r="M45" s="134"/>
      <c r="N45" s="134"/>
      <c r="O45" s="134"/>
      <c r="P45" s="134"/>
      <c r="Q45" s="134"/>
      <c r="R45" s="134"/>
      <c r="S45" s="134"/>
      <c r="T45" s="12"/>
      <c r="U45" s="135"/>
      <c r="V45" s="27"/>
      <c r="W45" s="9"/>
    </row>
    <row r="46" ht="18.75" customHeight="1">
      <c r="A46" s="12"/>
      <c r="B46" s="139"/>
      <c r="C46" s="139"/>
      <c r="D46" s="139"/>
      <c r="E46" s="139"/>
      <c r="F46" s="139"/>
      <c r="G46" s="139"/>
      <c r="H46" s="139"/>
      <c r="I46" s="9"/>
      <c r="J46" s="135"/>
      <c r="K46" s="136"/>
      <c r="L46" s="9"/>
      <c r="M46" s="139"/>
      <c r="N46" s="139"/>
      <c r="O46" s="139"/>
      <c r="P46" s="139"/>
      <c r="Q46" s="139"/>
      <c r="R46" s="139"/>
      <c r="S46" s="139"/>
      <c r="T46" s="12"/>
      <c r="U46" s="135"/>
      <c r="V46" s="27"/>
      <c r="W46" s="9"/>
    </row>
    <row r="47" ht="18.75" customHeight="1">
      <c r="A47" s="12"/>
      <c r="B47" s="8" t="s">
        <v>0</v>
      </c>
      <c r="C47" s="8" t="s">
        <v>1</v>
      </c>
      <c r="D47" s="8" t="s">
        <v>2</v>
      </c>
      <c r="E47" s="8" t="s">
        <v>3</v>
      </c>
      <c r="F47" s="8" t="s">
        <v>3</v>
      </c>
      <c r="G47" s="8" t="s">
        <v>1</v>
      </c>
      <c r="H47" s="8" t="s">
        <v>1</v>
      </c>
      <c r="I47" s="9"/>
      <c r="J47" s="10" t="s">
        <v>68</v>
      </c>
      <c r="K47" s="99" t="s">
        <v>69</v>
      </c>
      <c r="L47" s="9"/>
      <c r="M47" s="8" t="s">
        <v>0</v>
      </c>
      <c r="N47" s="8" t="s">
        <v>1</v>
      </c>
      <c r="O47" s="8" t="s">
        <v>2</v>
      </c>
      <c r="P47" s="8" t="s">
        <v>3</v>
      </c>
      <c r="Q47" s="8" t="s">
        <v>3</v>
      </c>
      <c r="R47" s="8" t="s">
        <v>1</v>
      </c>
      <c r="S47" s="8" t="s">
        <v>1</v>
      </c>
      <c r="T47" s="12"/>
      <c r="U47" s="10" t="s">
        <v>70</v>
      </c>
      <c r="V47" s="11" t="s">
        <v>6</v>
      </c>
      <c r="W47" s="9"/>
    </row>
    <row r="48" ht="18.75" customHeight="1">
      <c r="A48" s="12"/>
      <c r="B48" s="13" t="str">
        <f t="shared" ref="B48:C48" si="49">IF(A48&lt;&gt;"",A48+1,IF(COLUMN(A$3)&gt;=InícioDeAgo,1,""))</f>
        <v/>
      </c>
      <c r="C48" s="13" t="str">
        <f t="shared" si="49"/>
        <v/>
      </c>
      <c r="D48" s="13"/>
      <c r="E48" s="13"/>
      <c r="F48" s="35"/>
      <c r="G48" s="110">
        <v>1.0</v>
      </c>
      <c r="H48" s="13">
        <f>IF(G48&lt;&gt;"",G48+1,IF(COLUMN(G$3)&gt;=InícioDeAgo,1,""))</f>
        <v>2</v>
      </c>
      <c r="I48" s="9"/>
      <c r="J48" s="140" t="s">
        <v>71</v>
      </c>
      <c r="K48" s="16"/>
      <c r="L48" s="65"/>
      <c r="M48" s="13" t="str">
        <f t="shared" ref="M48:O48" si="50">IF(L48&lt;&gt;"",L48+1,IF(COLUMN(A$3)&gt;=InícioDeNov,1,""))</f>
        <v/>
      </c>
      <c r="N48" s="13" t="str">
        <f t="shared" si="50"/>
        <v/>
      </c>
      <c r="O48" s="13" t="str">
        <f t="shared" si="50"/>
        <v/>
      </c>
      <c r="P48" s="13"/>
      <c r="Q48" s="13"/>
      <c r="R48" s="45"/>
      <c r="S48" s="22">
        <v>1.0</v>
      </c>
      <c r="T48" s="12"/>
      <c r="U48" s="141" t="s">
        <v>65</v>
      </c>
      <c r="V48" s="49"/>
      <c r="W48" s="9"/>
    </row>
    <row r="49" ht="18.75" customHeight="1">
      <c r="A49" s="12"/>
      <c r="B49" s="13">
        <f>H48+1</f>
        <v>3</v>
      </c>
      <c r="C49" s="35">
        <f t="shared" ref="C49:H49" si="51">B49+1</f>
        <v>4</v>
      </c>
      <c r="D49" s="35">
        <f t="shared" si="51"/>
        <v>5</v>
      </c>
      <c r="E49" s="25">
        <f t="shared" si="51"/>
        <v>6</v>
      </c>
      <c r="F49" s="25">
        <f t="shared" si="51"/>
        <v>7</v>
      </c>
      <c r="G49" s="25">
        <f t="shared" si="51"/>
        <v>8</v>
      </c>
      <c r="H49" s="74">
        <f t="shared" si="51"/>
        <v>9</v>
      </c>
      <c r="I49" s="9"/>
      <c r="J49" s="142" t="s">
        <v>72</v>
      </c>
      <c r="K49" s="81"/>
      <c r="L49" s="65"/>
      <c r="M49" s="13">
        <f t="shared" ref="M49:M51" si="54">S48+1</f>
        <v>2</v>
      </c>
      <c r="N49" s="25">
        <f t="shared" ref="N49:S49" si="52">M49+1</f>
        <v>3</v>
      </c>
      <c r="O49" s="25">
        <f t="shared" si="52"/>
        <v>4</v>
      </c>
      <c r="P49" s="25">
        <f t="shared" si="52"/>
        <v>5</v>
      </c>
      <c r="Q49" s="25">
        <f t="shared" si="52"/>
        <v>6</v>
      </c>
      <c r="R49" s="25">
        <f t="shared" si="52"/>
        <v>7</v>
      </c>
      <c r="S49" s="13">
        <f t="shared" si="52"/>
        <v>8</v>
      </c>
      <c r="T49" s="12"/>
      <c r="U49" s="42" t="s">
        <v>73</v>
      </c>
      <c r="V49" s="73"/>
      <c r="W49" s="9"/>
    </row>
    <row r="50" ht="18.75" customHeight="1">
      <c r="A50" s="12"/>
      <c r="B50" s="22">
        <v>10.0</v>
      </c>
      <c r="C50" s="25">
        <f t="shared" ref="C50:H50" si="53">B50+1</f>
        <v>11</v>
      </c>
      <c r="D50" s="25">
        <f t="shared" si="53"/>
        <v>12</v>
      </c>
      <c r="E50" s="13">
        <f t="shared" si="53"/>
        <v>13</v>
      </c>
      <c r="F50" s="13">
        <f t="shared" si="53"/>
        <v>14</v>
      </c>
      <c r="G50" s="13">
        <f t="shared" si="53"/>
        <v>15</v>
      </c>
      <c r="H50" s="74">
        <f t="shared" si="53"/>
        <v>16</v>
      </c>
      <c r="I50" s="9"/>
      <c r="J50" s="107" t="s">
        <v>74</v>
      </c>
      <c r="K50" s="73"/>
      <c r="L50" s="65"/>
      <c r="M50" s="13">
        <f t="shared" si="54"/>
        <v>9</v>
      </c>
      <c r="N50" s="13">
        <f t="shared" ref="N50:S50" si="55">M50+1</f>
        <v>10</v>
      </c>
      <c r="O50" s="13">
        <f t="shared" si="55"/>
        <v>11</v>
      </c>
      <c r="P50" s="13">
        <f t="shared" si="55"/>
        <v>12</v>
      </c>
      <c r="Q50" s="13">
        <f t="shared" si="55"/>
        <v>13</v>
      </c>
      <c r="R50" s="13">
        <f t="shared" si="55"/>
        <v>14</v>
      </c>
      <c r="S50" s="13">
        <f t="shared" si="55"/>
        <v>15</v>
      </c>
      <c r="T50" s="12"/>
      <c r="U50" s="143" t="s">
        <v>75</v>
      </c>
      <c r="V50" s="144"/>
      <c r="W50" s="9"/>
    </row>
    <row r="51" ht="18.75" customHeight="1">
      <c r="A51" s="12"/>
      <c r="B51" s="13">
        <f>H50+1</f>
        <v>17</v>
      </c>
      <c r="C51" s="35">
        <f t="shared" ref="C51:H51" si="56">B51+1</f>
        <v>18</v>
      </c>
      <c r="D51" s="35">
        <f t="shared" si="56"/>
        <v>19</v>
      </c>
      <c r="E51" s="35">
        <f t="shared" si="56"/>
        <v>20</v>
      </c>
      <c r="F51" s="35">
        <f t="shared" si="56"/>
        <v>21</v>
      </c>
      <c r="G51" s="35">
        <f t="shared" si="56"/>
        <v>22</v>
      </c>
      <c r="H51" s="13">
        <f t="shared" si="56"/>
        <v>23</v>
      </c>
      <c r="I51" s="9"/>
      <c r="J51" s="145" t="s">
        <v>76</v>
      </c>
      <c r="K51" s="53"/>
      <c r="L51" s="65"/>
      <c r="M51" s="13">
        <f t="shared" si="54"/>
        <v>16</v>
      </c>
      <c r="N51" s="13">
        <f t="shared" ref="N51:S51" si="57">M51+1</f>
        <v>17</v>
      </c>
      <c r="O51" s="13">
        <f t="shared" si="57"/>
        <v>18</v>
      </c>
      <c r="P51" s="13">
        <f t="shared" si="57"/>
        <v>19</v>
      </c>
      <c r="Q51" s="14">
        <f t="shared" si="57"/>
        <v>20</v>
      </c>
      <c r="R51" s="47">
        <f t="shared" si="57"/>
        <v>21</v>
      </c>
      <c r="S51" s="13">
        <f t="shared" si="57"/>
        <v>22</v>
      </c>
      <c r="T51" s="12"/>
      <c r="U51" s="146" t="s">
        <v>77</v>
      </c>
      <c r="V51" s="73"/>
      <c r="W51" s="9"/>
    </row>
    <row r="52" ht="18.75" customHeight="1">
      <c r="A52" s="12"/>
      <c r="B52" s="13">
        <f>IF(H51="","",IF(H51+1&gt;31,"",H51+1))</f>
        <v>24</v>
      </c>
      <c r="C52" s="47">
        <f t="shared" ref="C52:H52" si="58">IF(B52="","",IF(B52+1&gt;31,"",B52+1))</f>
        <v>25</v>
      </c>
      <c r="D52" s="47">
        <f t="shared" si="58"/>
        <v>26</v>
      </c>
      <c r="E52" s="47">
        <f t="shared" si="58"/>
        <v>27</v>
      </c>
      <c r="F52" s="47">
        <f t="shared" si="58"/>
        <v>28</v>
      </c>
      <c r="G52" s="47">
        <f t="shared" si="58"/>
        <v>29</v>
      </c>
      <c r="H52" s="13">
        <f t="shared" si="58"/>
        <v>30</v>
      </c>
      <c r="I52" s="9"/>
      <c r="J52" s="147" t="s">
        <v>78</v>
      </c>
      <c r="K52" s="148"/>
      <c r="L52" s="65"/>
      <c r="M52" s="13">
        <f>IF(S51="","",IF(S51+1&gt;30,"",S51+1))</f>
        <v>23</v>
      </c>
      <c r="N52" s="47">
        <f>IF(M52="","",IF(L4,"",M52+1))</f>
        <v>24</v>
      </c>
      <c r="O52" s="47">
        <f t="shared" ref="O52:S52" si="59">IF(N52="","",IF(N52+1&gt;30,"",N52+1))</f>
        <v>25</v>
      </c>
      <c r="P52" s="47">
        <f t="shared" si="59"/>
        <v>26</v>
      </c>
      <c r="Q52" s="47">
        <f t="shared" si="59"/>
        <v>27</v>
      </c>
      <c r="R52" s="71">
        <f t="shared" si="59"/>
        <v>28</v>
      </c>
      <c r="S52" s="13">
        <f t="shared" si="59"/>
        <v>29</v>
      </c>
      <c r="T52" s="12"/>
      <c r="U52" s="149" t="s">
        <v>79</v>
      </c>
      <c r="V52" s="73"/>
      <c r="W52" s="9"/>
    </row>
    <row r="53" ht="18.75" customHeight="1">
      <c r="A53" s="12"/>
      <c r="B53" s="150">
        <v>31.0</v>
      </c>
      <c r="C53" s="151"/>
      <c r="D53" s="35"/>
      <c r="E53" s="35"/>
      <c r="F53" s="35"/>
      <c r="G53" s="35"/>
      <c r="H53" s="35"/>
      <c r="I53" s="9"/>
      <c r="J53" s="107" t="s">
        <v>80</v>
      </c>
      <c r="K53" s="53"/>
      <c r="L53" s="9"/>
      <c r="M53" s="152">
        <v>30.0</v>
      </c>
      <c r="N53" s="35"/>
      <c r="O53" s="35"/>
      <c r="P53" s="35"/>
      <c r="Q53" s="35"/>
      <c r="R53" s="35"/>
      <c r="S53" s="35"/>
      <c r="T53" s="12"/>
      <c r="U53" s="153"/>
      <c r="V53" s="154"/>
      <c r="W53" s="9"/>
    </row>
    <row r="54" ht="18.0" customHeight="1">
      <c r="A54" s="12"/>
      <c r="B54" s="9"/>
      <c r="C54" s="9"/>
      <c r="D54" s="9"/>
      <c r="E54" s="9"/>
      <c r="F54" s="9"/>
      <c r="G54" s="9"/>
      <c r="H54" s="9"/>
      <c r="I54" s="9"/>
      <c r="J54" s="146" t="s">
        <v>81</v>
      </c>
      <c r="K54" s="16"/>
      <c r="L54" s="9"/>
      <c r="M54" s="12"/>
      <c r="N54" s="12"/>
      <c r="O54" s="12"/>
      <c r="P54" s="12"/>
      <c r="Q54" s="155"/>
      <c r="R54" s="12"/>
      <c r="S54" s="155"/>
      <c r="T54" s="12"/>
      <c r="U54" s="9"/>
      <c r="V54" s="156"/>
      <c r="W54" s="9"/>
    </row>
    <row r="55" ht="18.0" customHeight="1">
      <c r="A55" s="12"/>
      <c r="B55" s="9"/>
      <c r="C55" s="9"/>
      <c r="D55" s="9"/>
      <c r="E55" s="9"/>
      <c r="F55" s="9"/>
      <c r="G55" s="9"/>
      <c r="H55" s="9"/>
      <c r="I55" s="9"/>
      <c r="J55" s="157" t="s">
        <v>82</v>
      </c>
      <c r="K55" s="16"/>
      <c r="L55" s="9"/>
      <c r="M55" s="12"/>
      <c r="N55" s="12"/>
      <c r="O55" s="12"/>
      <c r="P55" s="12"/>
      <c r="Q55" s="155"/>
      <c r="R55" s="12"/>
      <c r="S55" s="155"/>
      <c r="T55" s="12"/>
      <c r="U55" s="9"/>
      <c r="V55" s="12"/>
      <c r="W55" s="9"/>
    </row>
    <row r="56" ht="18.0" customHeight="1">
      <c r="A56" s="1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2"/>
      <c r="N56" s="12"/>
      <c r="O56" s="12"/>
      <c r="P56" s="12"/>
      <c r="Q56" s="158"/>
      <c r="R56" s="12"/>
      <c r="S56" s="158"/>
      <c r="T56" s="12"/>
      <c r="U56" s="9"/>
      <c r="V56" s="12"/>
      <c r="W56" s="9"/>
    </row>
    <row r="57" ht="18.75" customHeight="1">
      <c r="A57" s="12"/>
      <c r="B57" s="139"/>
      <c r="C57" s="139"/>
      <c r="D57" s="139"/>
      <c r="E57" s="139"/>
      <c r="F57" s="139"/>
      <c r="G57" s="139"/>
      <c r="H57" s="139"/>
      <c r="I57" s="9"/>
      <c r="J57" s="135"/>
      <c r="K57" s="27"/>
      <c r="L57" s="9"/>
      <c r="M57" s="139"/>
      <c r="N57" s="139"/>
      <c r="O57" s="139"/>
      <c r="P57" s="139"/>
      <c r="Q57" s="139"/>
      <c r="R57" s="139"/>
      <c r="S57" s="139"/>
      <c r="T57" s="12"/>
      <c r="U57" s="135"/>
      <c r="V57" s="27"/>
      <c r="W57" s="9"/>
      <c r="X57" s="159"/>
    </row>
    <row r="58" ht="18.75" customHeight="1">
      <c r="A58" s="12"/>
      <c r="B58" s="8" t="s">
        <v>0</v>
      </c>
      <c r="C58" s="8" t="s">
        <v>1</v>
      </c>
      <c r="D58" s="8" t="s">
        <v>2</v>
      </c>
      <c r="E58" s="8" t="s">
        <v>3</v>
      </c>
      <c r="F58" s="8" t="s">
        <v>3</v>
      </c>
      <c r="G58" s="8" t="s">
        <v>1</v>
      </c>
      <c r="H58" s="8" t="s">
        <v>1</v>
      </c>
      <c r="I58" s="9"/>
      <c r="J58" s="10" t="s">
        <v>83</v>
      </c>
      <c r="K58" s="99" t="s">
        <v>84</v>
      </c>
      <c r="L58" s="9"/>
      <c r="M58" s="8" t="s">
        <v>0</v>
      </c>
      <c r="N58" s="8" t="s">
        <v>1</v>
      </c>
      <c r="O58" s="8" t="s">
        <v>2</v>
      </c>
      <c r="P58" s="8" t="s">
        <v>3</v>
      </c>
      <c r="Q58" s="8" t="s">
        <v>3</v>
      </c>
      <c r="R58" s="8" t="s">
        <v>1</v>
      </c>
      <c r="S58" s="8" t="s">
        <v>1</v>
      </c>
      <c r="T58" s="12"/>
      <c r="U58" s="10" t="s">
        <v>85</v>
      </c>
      <c r="V58" s="11" t="s">
        <v>13</v>
      </c>
      <c r="W58" s="9"/>
    </row>
    <row r="59" ht="18.75" customHeight="1">
      <c r="A59" s="12"/>
      <c r="B59" s="13"/>
      <c r="C59" s="51">
        <v>1.0</v>
      </c>
      <c r="D59" s="13">
        <f t="shared" ref="D59:F59" si="60">IF(C59&lt;&gt;"",C59+1,IF(COLUMN(C$3)&gt;=InícioDeSet,1,""))</f>
        <v>2</v>
      </c>
      <c r="E59" s="13">
        <f t="shared" si="60"/>
        <v>3</v>
      </c>
      <c r="F59" s="160">
        <f t="shared" si="60"/>
        <v>4</v>
      </c>
      <c r="G59" s="71">
        <v>5.0</v>
      </c>
      <c r="H59" s="161">
        <v>6.0</v>
      </c>
      <c r="I59" s="65"/>
      <c r="J59" s="162" t="s">
        <v>86</v>
      </c>
      <c r="K59" s="75"/>
      <c r="L59" s="9"/>
      <c r="M59" s="35"/>
      <c r="N59" s="163">
        <v>1.0</v>
      </c>
      <c r="O59" s="163">
        <f t="shared" ref="O59:Q59" si="61">IF(N59&lt;&gt;"",N59+1,IF(COLUMN(C$3)&gt;=InícioDeDez,1,""))</f>
        <v>2</v>
      </c>
      <c r="P59" s="163">
        <f t="shared" si="61"/>
        <v>3</v>
      </c>
      <c r="Q59" s="163">
        <f t="shared" si="61"/>
        <v>4</v>
      </c>
      <c r="R59" s="164">
        <v>5.0</v>
      </c>
      <c r="S59" s="35">
        <f>IF(R59&lt;&gt;"",R59+1,IF(COLUMN(G$3)&gt;=InícioDeDez,1,""))</f>
        <v>6</v>
      </c>
      <c r="T59" s="12"/>
      <c r="U59" s="165" t="s">
        <v>87</v>
      </c>
      <c r="V59" s="49"/>
      <c r="W59" s="9"/>
    </row>
    <row r="60" ht="18.75" customHeight="1">
      <c r="A60" s="12"/>
      <c r="B60" s="74">
        <f t="shared" ref="B60:B62" si="64">H59+1</f>
        <v>7</v>
      </c>
      <c r="C60" s="13">
        <f t="shared" ref="C60:H60" si="62">B60+1</f>
        <v>8</v>
      </c>
      <c r="D60" s="13">
        <f t="shared" si="62"/>
        <v>9</v>
      </c>
      <c r="E60" s="13">
        <f t="shared" si="62"/>
        <v>10</v>
      </c>
      <c r="F60" s="166">
        <f t="shared" si="62"/>
        <v>11</v>
      </c>
      <c r="G60" s="13">
        <f t="shared" si="62"/>
        <v>12</v>
      </c>
      <c r="H60" s="74">
        <f t="shared" si="62"/>
        <v>13</v>
      </c>
      <c r="I60" s="65"/>
      <c r="J60" s="167" t="s">
        <v>88</v>
      </c>
      <c r="K60" s="21"/>
      <c r="L60" s="9"/>
      <c r="M60" s="35">
        <f t="shared" ref="M60:M62" si="66">S59+1</f>
        <v>7</v>
      </c>
      <c r="N60" s="19">
        <f t="shared" ref="N60:S60" si="63">M60+1</f>
        <v>8</v>
      </c>
      <c r="O60" s="19">
        <f t="shared" si="63"/>
        <v>9</v>
      </c>
      <c r="P60" s="19">
        <f t="shared" si="63"/>
        <v>10</v>
      </c>
      <c r="Q60" s="19">
        <f t="shared" si="63"/>
        <v>11</v>
      </c>
      <c r="R60" s="19">
        <f t="shared" si="63"/>
        <v>12</v>
      </c>
      <c r="S60" s="35">
        <f t="shared" si="63"/>
        <v>13</v>
      </c>
      <c r="T60" s="12"/>
      <c r="U60" s="168" t="s">
        <v>89</v>
      </c>
      <c r="V60" s="73"/>
      <c r="W60" s="9"/>
    </row>
    <row r="61" ht="18.75" customHeight="1">
      <c r="A61" s="12"/>
      <c r="B61" s="13">
        <f t="shared" si="64"/>
        <v>14</v>
      </c>
      <c r="C61" s="13">
        <f t="shared" ref="C61:H61" si="65">B61+1</f>
        <v>15</v>
      </c>
      <c r="D61" s="13">
        <f t="shared" si="65"/>
        <v>16</v>
      </c>
      <c r="E61" s="35">
        <f t="shared" si="65"/>
        <v>17</v>
      </c>
      <c r="F61" s="35">
        <f t="shared" si="65"/>
        <v>18</v>
      </c>
      <c r="G61" s="13">
        <f t="shared" si="65"/>
        <v>19</v>
      </c>
      <c r="H61" s="74">
        <f t="shared" si="65"/>
        <v>20</v>
      </c>
      <c r="I61" s="65"/>
      <c r="J61" s="169" t="s">
        <v>90</v>
      </c>
      <c r="K61" s="24"/>
      <c r="L61" s="9"/>
      <c r="M61" s="35">
        <f t="shared" si="66"/>
        <v>14</v>
      </c>
      <c r="N61" s="35">
        <f t="shared" ref="N61:S61" si="67">M61+1</f>
        <v>15</v>
      </c>
      <c r="O61" s="35">
        <f t="shared" si="67"/>
        <v>16</v>
      </c>
      <c r="P61" s="35">
        <f t="shared" si="67"/>
        <v>17</v>
      </c>
      <c r="Q61" s="35">
        <f t="shared" si="67"/>
        <v>18</v>
      </c>
      <c r="R61" s="35">
        <f t="shared" si="67"/>
        <v>19</v>
      </c>
      <c r="S61" s="35">
        <f t="shared" si="67"/>
        <v>20</v>
      </c>
      <c r="T61" s="12"/>
      <c r="U61" s="170" t="s">
        <v>91</v>
      </c>
      <c r="V61" s="73"/>
      <c r="W61" s="9"/>
    </row>
    <row r="62" ht="18.75" customHeight="1">
      <c r="A62" s="12"/>
      <c r="B62" s="13">
        <f t="shared" si="64"/>
        <v>21</v>
      </c>
      <c r="C62" s="13">
        <f t="shared" ref="C62:H62" si="68">B62+1</f>
        <v>22</v>
      </c>
      <c r="D62" s="13">
        <f t="shared" si="68"/>
        <v>23</v>
      </c>
      <c r="E62" s="171">
        <f t="shared" si="68"/>
        <v>24</v>
      </c>
      <c r="F62" s="172">
        <f t="shared" si="68"/>
        <v>25</v>
      </c>
      <c r="G62" s="171">
        <f t="shared" si="68"/>
        <v>26</v>
      </c>
      <c r="H62" s="13">
        <f t="shared" si="68"/>
        <v>27</v>
      </c>
      <c r="I62" s="17"/>
      <c r="J62" s="173" t="s">
        <v>92</v>
      </c>
      <c r="K62" s="174"/>
      <c r="L62" s="9"/>
      <c r="M62" s="35">
        <f t="shared" si="66"/>
        <v>21</v>
      </c>
      <c r="N62" s="35">
        <f t="shared" ref="N62:S62" si="69">M62+1</f>
        <v>22</v>
      </c>
      <c r="O62" s="35">
        <f t="shared" si="69"/>
        <v>23</v>
      </c>
      <c r="P62" s="35">
        <f t="shared" si="69"/>
        <v>24</v>
      </c>
      <c r="Q62" s="35">
        <f t="shared" si="69"/>
        <v>25</v>
      </c>
      <c r="R62" s="35">
        <f t="shared" si="69"/>
        <v>26</v>
      </c>
      <c r="S62" s="35">
        <f t="shared" si="69"/>
        <v>27</v>
      </c>
      <c r="T62" s="12"/>
      <c r="U62" s="175" t="s">
        <v>93</v>
      </c>
      <c r="V62" s="73"/>
      <c r="W62" s="9"/>
    </row>
    <row r="63" ht="18.75" customHeight="1">
      <c r="A63" s="12"/>
      <c r="B63" s="13">
        <f>IF(H62="","",IF(H62+1&gt;30,"",H62+1))</f>
        <v>28</v>
      </c>
      <c r="C63" s="101">
        <f>IF(B63="","",IF(B63+1&gt;30,"",B63+1))</f>
        <v>29</v>
      </c>
      <c r="D63" s="101">
        <v>30.0</v>
      </c>
      <c r="E63" s="13"/>
      <c r="F63" s="45"/>
      <c r="G63" s="13"/>
      <c r="H63" s="13"/>
      <c r="I63" s="17"/>
      <c r="J63" s="176" t="s">
        <v>94</v>
      </c>
      <c r="K63" s="124"/>
      <c r="L63" s="9"/>
      <c r="M63" s="35">
        <f>IF(S62="","",IF(S62+1&gt;31,"",S62+1))</f>
        <v>28</v>
      </c>
      <c r="N63" s="35">
        <f t="shared" ref="N63:O63" si="70">IF(M63="","",IF(M63+1&gt;31,"",M63+1))</f>
        <v>29</v>
      </c>
      <c r="O63" s="35">
        <f t="shared" si="70"/>
        <v>30</v>
      </c>
      <c r="P63" s="35">
        <v>31.0</v>
      </c>
      <c r="Q63" s="35"/>
      <c r="R63" s="35"/>
      <c r="S63" s="35"/>
      <c r="T63" s="12"/>
      <c r="U63" s="177" t="s">
        <v>95</v>
      </c>
      <c r="V63" s="73"/>
      <c r="W63" s="9"/>
    </row>
    <row r="64" ht="18.75" customHeight="1">
      <c r="A64" s="12"/>
      <c r="B64" s="158"/>
      <c r="C64" s="158"/>
      <c r="D64" s="26"/>
      <c r="E64" s="26" t="str">
        <f t="shared" ref="E64:H64" si="71">IF(D64="","",IF(D64+1&gt;30,"",D64+1))</f>
        <v/>
      </c>
      <c r="F64" s="26" t="str">
        <f t="shared" si="71"/>
        <v/>
      </c>
      <c r="G64" s="26" t="str">
        <f t="shared" si="71"/>
        <v/>
      </c>
      <c r="H64" s="26" t="str">
        <f t="shared" si="71"/>
        <v/>
      </c>
      <c r="I64" s="65"/>
      <c r="J64" s="80" t="s">
        <v>96</v>
      </c>
      <c r="K64" s="21"/>
      <c r="L64" s="9"/>
      <c r="M64" s="178"/>
      <c r="N64" s="178"/>
      <c r="O64" s="178"/>
      <c r="P64" s="54"/>
      <c r="Q64" s="54" t="str">
        <f t="shared" ref="Q64:S64" si="72">IF(P64="","",IF(P64+1&gt;31,"",P64+1))</f>
        <v/>
      </c>
      <c r="R64" s="54" t="str">
        <f t="shared" si="72"/>
        <v/>
      </c>
      <c r="S64" s="54" t="str">
        <f t="shared" si="72"/>
        <v/>
      </c>
      <c r="T64" s="12"/>
      <c r="U64" s="52" t="s">
        <v>97</v>
      </c>
      <c r="V64" s="73"/>
      <c r="W64" s="9"/>
    </row>
    <row r="65" ht="18.0" customHeight="1">
      <c r="A65" s="9"/>
      <c r="B65" s="9"/>
      <c r="C65" s="9"/>
      <c r="D65" s="9"/>
      <c r="E65" s="9"/>
      <c r="F65" s="9"/>
      <c r="G65" s="9"/>
      <c r="H65" s="9"/>
      <c r="I65" s="65"/>
      <c r="J65" s="179" t="s">
        <v>98</v>
      </c>
      <c r="K65" s="180"/>
      <c r="L65" s="9"/>
      <c r="M65" s="9"/>
      <c r="N65" s="181"/>
      <c r="O65" s="9"/>
      <c r="P65" s="9"/>
      <c r="Q65" s="9"/>
      <c r="R65" s="9"/>
      <c r="S65" s="9"/>
      <c r="T65" s="9"/>
      <c r="U65" s="12"/>
      <c r="V65" s="181"/>
      <c r="W65" s="9"/>
    </row>
    <row r="66" ht="18.0" customHeight="1">
      <c r="A66" s="9"/>
      <c r="B66" s="9"/>
      <c r="C66" s="9"/>
      <c r="D66" s="9"/>
      <c r="E66" s="9"/>
      <c r="F66" s="9"/>
      <c r="G66" s="9"/>
      <c r="H66" s="9"/>
      <c r="I66" s="182"/>
      <c r="J66" s="183" t="s">
        <v>99</v>
      </c>
      <c r="K66" s="184"/>
      <c r="L66" s="56"/>
      <c r="M66" s="56"/>
      <c r="N66" s="56"/>
      <c r="O66" s="56"/>
      <c r="P66" s="56"/>
      <c r="Q66" s="56"/>
      <c r="R66" s="56"/>
      <c r="S66" s="56"/>
      <c r="T66" s="56"/>
      <c r="U66" s="185"/>
      <c r="V66" s="186"/>
      <c r="W66" s="9"/>
    </row>
    <row r="67" ht="18.0" customHeight="1">
      <c r="I67" s="187"/>
      <c r="J67" s="188" t="s">
        <v>52</v>
      </c>
      <c r="K67" s="189"/>
      <c r="L67" s="187"/>
      <c r="M67" s="187"/>
      <c r="N67" s="187"/>
      <c r="O67" s="187"/>
      <c r="P67" s="190"/>
      <c r="Q67" s="187"/>
      <c r="R67" s="187"/>
      <c r="S67" s="187"/>
      <c r="T67" s="187"/>
      <c r="U67" s="191"/>
      <c r="V67" s="192"/>
    </row>
    <row r="68" ht="12.75" customHeight="1">
      <c r="A68" s="1"/>
      <c r="I68" s="187"/>
      <c r="J68" s="192"/>
      <c r="K68" s="192"/>
      <c r="L68" s="187"/>
      <c r="M68" s="187"/>
      <c r="N68" s="187"/>
      <c r="O68" s="187"/>
      <c r="P68" s="187"/>
      <c r="Q68" s="187"/>
      <c r="R68" s="187"/>
      <c r="S68" s="187"/>
      <c r="T68" s="187"/>
      <c r="U68" s="192"/>
    </row>
    <row r="69" ht="12.75" customHeight="1">
      <c r="A69" s="1"/>
      <c r="I69" s="187"/>
      <c r="J69" s="192"/>
      <c r="K69" s="192"/>
      <c r="L69" s="187"/>
      <c r="M69" s="187"/>
      <c r="N69" s="187"/>
      <c r="O69" s="187"/>
      <c r="P69" s="187"/>
      <c r="Q69" s="187"/>
      <c r="R69" s="187"/>
      <c r="S69" s="187"/>
      <c r="T69" s="187"/>
      <c r="U69" s="192"/>
    </row>
    <row r="70" ht="12.75" customHeight="1">
      <c r="A70" s="1"/>
      <c r="J70" s="1"/>
      <c r="K70" s="1"/>
      <c r="U70" s="1"/>
    </row>
    <row r="71" ht="12.75" customHeight="1">
      <c r="A71" s="1"/>
      <c r="J71" s="1"/>
      <c r="K71" s="1"/>
      <c r="U71" s="1"/>
    </row>
    <row r="72" ht="12.75" customHeight="1">
      <c r="A72" s="1"/>
      <c r="J72" s="1"/>
      <c r="K72" s="1"/>
      <c r="U72" s="1"/>
    </row>
    <row r="73" ht="12.75" customHeight="1">
      <c r="A73" s="1"/>
      <c r="J73" s="1"/>
      <c r="K73" s="1"/>
      <c r="U73" s="1"/>
    </row>
    <row r="74" ht="12.75" customHeight="1">
      <c r="A74" s="1"/>
      <c r="J74" s="1"/>
      <c r="K74" s="1"/>
      <c r="U74" s="1"/>
    </row>
    <row r="75" ht="12.75" customHeight="1">
      <c r="A75" s="1"/>
      <c r="J75" s="1"/>
      <c r="K75" s="1"/>
      <c r="U75" s="1"/>
    </row>
    <row r="76" ht="12.75" customHeight="1">
      <c r="A76" s="1"/>
      <c r="J76" s="1"/>
      <c r="K76" s="1"/>
      <c r="U76" s="1"/>
    </row>
    <row r="77" ht="12.75" customHeight="1">
      <c r="A77" s="1"/>
      <c r="J77" s="1"/>
      <c r="K77" s="1"/>
      <c r="U77" s="1"/>
    </row>
    <row r="78" ht="12.75" customHeight="1">
      <c r="A78" s="1"/>
      <c r="J78" s="1"/>
      <c r="K78" s="1"/>
      <c r="U78" s="1"/>
    </row>
    <row r="79" ht="12.75" customHeight="1">
      <c r="A79" s="1"/>
      <c r="J79" s="1"/>
      <c r="K79" s="1"/>
      <c r="U79" s="1"/>
    </row>
    <row r="80" ht="12.75" customHeight="1">
      <c r="A80" s="1"/>
      <c r="J80" s="1"/>
      <c r="K80" s="1"/>
      <c r="U80" s="1"/>
    </row>
    <row r="81" ht="12.75" customHeight="1">
      <c r="A81" s="1"/>
      <c r="J81" s="1"/>
      <c r="K81" s="1"/>
      <c r="U81" s="1"/>
    </row>
    <row r="82" ht="12.75" customHeight="1">
      <c r="A82" s="1"/>
      <c r="J82" s="1"/>
      <c r="K82" s="1"/>
      <c r="U82" s="1"/>
    </row>
    <row r="83" ht="12.75" customHeight="1">
      <c r="A83" s="1"/>
      <c r="J83" s="1"/>
      <c r="K83" s="1"/>
      <c r="U83" s="1"/>
    </row>
    <row r="84" ht="12.75" customHeight="1">
      <c r="A84" s="1"/>
      <c r="J84" s="1"/>
      <c r="K84" s="1"/>
      <c r="U84" s="1"/>
    </row>
    <row r="85" ht="12.75" customHeight="1">
      <c r="A85" s="1"/>
      <c r="J85" s="1"/>
      <c r="K85" s="1"/>
      <c r="U85" s="1"/>
    </row>
    <row r="86" ht="12.75" customHeight="1">
      <c r="A86" s="1"/>
      <c r="J86" s="1"/>
      <c r="K86" s="1"/>
      <c r="U86" s="1"/>
    </row>
    <row r="87" ht="12.75" customHeight="1">
      <c r="A87" s="1"/>
      <c r="J87" s="1"/>
      <c r="K87" s="1"/>
      <c r="U87" s="1"/>
    </row>
    <row r="88" ht="12.75" customHeight="1">
      <c r="A88" s="1"/>
      <c r="J88" s="1"/>
      <c r="K88" s="1"/>
      <c r="U88" s="1"/>
    </row>
    <row r="89" ht="12.75" customHeight="1">
      <c r="A89" s="1"/>
      <c r="J89" s="1"/>
      <c r="K89" s="1"/>
      <c r="U89" s="1"/>
    </row>
    <row r="90" ht="12.75" customHeight="1">
      <c r="A90" s="1"/>
      <c r="J90" s="1"/>
      <c r="K90" s="1"/>
      <c r="U90" s="1"/>
    </row>
    <row r="91" ht="12.75" customHeight="1">
      <c r="A91" s="1"/>
      <c r="J91" s="1"/>
      <c r="K91" s="1"/>
      <c r="U91" s="1"/>
    </row>
    <row r="92" ht="12.75" customHeight="1">
      <c r="A92" s="1"/>
      <c r="J92" s="1"/>
      <c r="K92" s="1"/>
      <c r="U92" s="1"/>
    </row>
    <row r="93" ht="12.75" customHeight="1">
      <c r="A93" s="1"/>
      <c r="J93" s="1"/>
      <c r="K93" s="1"/>
      <c r="U93" s="1"/>
    </row>
    <row r="94" ht="12.75" customHeight="1">
      <c r="A94" s="1"/>
      <c r="J94" s="1"/>
      <c r="K94" s="1"/>
      <c r="U94" s="1"/>
    </row>
    <row r="95" ht="12.75" customHeight="1">
      <c r="A95" s="1"/>
      <c r="J95" s="1"/>
      <c r="K95" s="1"/>
      <c r="U95" s="1"/>
    </row>
    <row r="96" ht="12.75" customHeight="1">
      <c r="A96" s="1"/>
      <c r="J96" s="1"/>
      <c r="K96" s="1"/>
      <c r="U96" s="1"/>
    </row>
    <row r="97" ht="12.75" customHeight="1">
      <c r="A97" s="1"/>
      <c r="J97" s="1"/>
      <c r="K97" s="1"/>
      <c r="U97" s="1"/>
    </row>
    <row r="98" ht="12.75" customHeight="1">
      <c r="A98" s="1"/>
      <c r="J98" s="1"/>
      <c r="K98" s="1"/>
      <c r="U98" s="1"/>
    </row>
    <row r="99" ht="12.75" customHeight="1">
      <c r="A99" s="1"/>
      <c r="J99" s="1"/>
      <c r="K99" s="1"/>
      <c r="U99" s="1"/>
    </row>
    <row r="100" ht="12.75" customHeight="1">
      <c r="A100" s="1"/>
      <c r="J100" s="1"/>
      <c r="K100" s="1"/>
      <c r="U100" s="1"/>
    </row>
    <row r="101" ht="12.75" customHeight="1">
      <c r="A101" s="1"/>
      <c r="J101" s="1"/>
      <c r="K101" s="1"/>
      <c r="U101" s="1"/>
    </row>
    <row r="102" ht="12.75" customHeight="1">
      <c r="A102" s="1"/>
      <c r="J102" s="1"/>
      <c r="K102" s="1"/>
      <c r="U102" s="1"/>
    </row>
    <row r="103" ht="12.75" customHeight="1">
      <c r="A103" s="1"/>
      <c r="J103" s="1"/>
      <c r="K103" s="1"/>
      <c r="U103" s="1"/>
    </row>
    <row r="104" ht="12.75" customHeight="1">
      <c r="A104" s="1"/>
      <c r="J104" s="1"/>
      <c r="K104" s="1"/>
      <c r="U104" s="1"/>
    </row>
    <row r="105" ht="12.75" customHeight="1">
      <c r="A105" s="1"/>
      <c r="J105" s="1"/>
      <c r="K105" s="1"/>
      <c r="U105" s="1"/>
    </row>
    <row r="106" ht="12.75" customHeight="1">
      <c r="A106" s="1"/>
      <c r="J106" s="1"/>
      <c r="K106" s="1"/>
      <c r="U106" s="1"/>
    </row>
    <row r="107" ht="12.75" customHeight="1">
      <c r="A107" s="1"/>
      <c r="J107" s="1"/>
      <c r="K107" s="1"/>
      <c r="U107" s="1"/>
    </row>
    <row r="108" ht="12.75" customHeight="1">
      <c r="A108" s="1"/>
      <c r="J108" s="1"/>
      <c r="K108" s="1"/>
      <c r="U108" s="1"/>
    </row>
    <row r="109" ht="12.75" customHeight="1">
      <c r="A109" s="1"/>
      <c r="J109" s="1"/>
      <c r="K109" s="1"/>
      <c r="U109" s="1"/>
    </row>
    <row r="110" ht="12.75" customHeight="1">
      <c r="A110" s="1"/>
      <c r="J110" s="1"/>
      <c r="K110" s="1"/>
      <c r="U110" s="1"/>
    </row>
    <row r="111" ht="12.75" customHeight="1">
      <c r="A111" s="1"/>
      <c r="J111" s="1"/>
      <c r="K111" s="1"/>
      <c r="U111" s="1"/>
    </row>
    <row r="112" ht="12.75" customHeight="1">
      <c r="A112" s="1"/>
      <c r="J112" s="1"/>
      <c r="K112" s="1"/>
      <c r="U112" s="1"/>
    </row>
    <row r="113" ht="12.75" customHeight="1">
      <c r="A113" s="1"/>
      <c r="J113" s="1"/>
      <c r="K113" s="1"/>
      <c r="U113" s="1"/>
    </row>
    <row r="114" ht="12.75" customHeight="1">
      <c r="A114" s="1"/>
      <c r="J114" s="1"/>
      <c r="K114" s="1"/>
      <c r="U114" s="1"/>
    </row>
    <row r="115" ht="12.75" customHeight="1">
      <c r="A115" s="1"/>
      <c r="J115" s="1"/>
      <c r="K115" s="1"/>
      <c r="U115" s="1"/>
    </row>
    <row r="116" ht="12.75" customHeight="1">
      <c r="A116" s="1"/>
      <c r="J116" s="1"/>
      <c r="K116" s="1"/>
      <c r="U116" s="1"/>
    </row>
    <row r="117" ht="12.75" customHeight="1">
      <c r="A117" s="1"/>
      <c r="J117" s="1"/>
      <c r="K117" s="1"/>
      <c r="U117" s="1"/>
    </row>
    <row r="118" ht="12.75" customHeight="1">
      <c r="A118" s="1"/>
      <c r="J118" s="1"/>
      <c r="K118" s="1"/>
      <c r="U118" s="1"/>
    </row>
    <row r="119" ht="12.75" customHeight="1">
      <c r="A119" s="1"/>
      <c r="J119" s="1"/>
      <c r="K119" s="1"/>
      <c r="U119" s="1"/>
    </row>
    <row r="120" ht="12.75" customHeight="1">
      <c r="A120" s="1"/>
      <c r="J120" s="1"/>
      <c r="K120" s="1"/>
      <c r="U120" s="1"/>
    </row>
    <row r="121" ht="12.75" customHeight="1">
      <c r="A121" s="1"/>
      <c r="J121" s="1"/>
      <c r="K121" s="1"/>
      <c r="U121" s="1"/>
    </row>
    <row r="122" ht="12.75" customHeight="1">
      <c r="A122" s="1"/>
      <c r="J122" s="1"/>
      <c r="K122" s="1"/>
      <c r="U122" s="1"/>
    </row>
    <row r="123" ht="12.75" customHeight="1">
      <c r="A123" s="1"/>
      <c r="J123" s="1"/>
      <c r="K123" s="1"/>
      <c r="U123" s="1"/>
    </row>
    <row r="124" ht="12.75" customHeight="1">
      <c r="A124" s="1"/>
      <c r="J124" s="1"/>
      <c r="K124" s="1"/>
      <c r="U124" s="1"/>
    </row>
    <row r="125" ht="12.75" customHeight="1">
      <c r="A125" s="1"/>
      <c r="J125" s="1"/>
      <c r="K125" s="1"/>
      <c r="U125" s="1"/>
    </row>
    <row r="126" ht="12.75" customHeight="1">
      <c r="A126" s="1"/>
      <c r="J126" s="1"/>
      <c r="K126" s="1"/>
      <c r="U126" s="1"/>
    </row>
    <row r="127" ht="12.75" customHeight="1">
      <c r="A127" s="1"/>
      <c r="J127" s="1"/>
      <c r="K127" s="1"/>
      <c r="U127" s="1"/>
    </row>
    <row r="128" ht="12.75" customHeight="1">
      <c r="A128" s="1"/>
      <c r="J128" s="1"/>
      <c r="K128" s="1"/>
      <c r="U128" s="1"/>
    </row>
    <row r="129" ht="12.75" customHeight="1">
      <c r="A129" s="1"/>
      <c r="J129" s="1"/>
      <c r="K129" s="1"/>
      <c r="U129" s="1"/>
    </row>
    <row r="130" ht="12.75" customHeight="1">
      <c r="A130" s="1"/>
      <c r="J130" s="1"/>
      <c r="K130" s="1"/>
      <c r="U130" s="1"/>
    </row>
    <row r="131" ht="12.75" customHeight="1">
      <c r="A131" s="1"/>
      <c r="J131" s="1"/>
      <c r="K131" s="1"/>
      <c r="U131" s="1"/>
    </row>
    <row r="132" ht="12.75" customHeight="1">
      <c r="A132" s="1"/>
      <c r="J132" s="1"/>
      <c r="K132" s="1"/>
      <c r="U132" s="1"/>
    </row>
    <row r="133" ht="12.75" customHeight="1">
      <c r="A133" s="1"/>
      <c r="J133" s="1"/>
      <c r="K133" s="1"/>
      <c r="U133" s="1"/>
    </row>
    <row r="134" ht="12.75" customHeight="1">
      <c r="A134" s="1"/>
      <c r="J134" s="1"/>
      <c r="K134" s="1"/>
      <c r="U134" s="1"/>
    </row>
    <row r="135" ht="12.75" customHeight="1">
      <c r="A135" s="1"/>
      <c r="J135" s="1"/>
      <c r="K135" s="1"/>
      <c r="U135" s="1"/>
    </row>
    <row r="136" ht="12.75" customHeight="1">
      <c r="A136" s="1"/>
      <c r="J136" s="1"/>
      <c r="K136" s="1"/>
      <c r="U136" s="1"/>
    </row>
    <row r="137" ht="12.75" customHeight="1">
      <c r="A137" s="1"/>
      <c r="J137" s="1"/>
      <c r="K137" s="1"/>
      <c r="U137" s="1"/>
    </row>
    <row r="138" ht="12.75" customHeight="1">
      <c r="A138" s="1"/>
      <c r="J138" s="1"/>
      <c r="K138" s="1"/>
      <c r="U138" s="1"/>
    </row>
    <row r="139" ht="12.75" customHeight="1">
      <c r="A139" s="1"/>
      <c r="J139" s="1"/>
      <c r="K139" s="1"/>
      <c r="U139" s="1"/>
    </row>
    <row r="140" ht="12.75" customHeight="1">
      <c r="A140" s="1"/>
      <c r="J140" s="1"/>
      <c r="K140" s="1"/>
      <c r="U140" s="1"/>
    </row>
    <row r="141" ht="12.75" customHeight="1">
      <c r="A141" s="1"/>
      <c r="J141" s="1"/>
      <c r="K141" s="1"/>
      <c r="U141" s="1"/>
    </row>
    <row r="142" ht="12.75" customHeight="1">
      <c r="A142" s="1"/>
      <c r="J142" s="1"/>
      <c r="K142" s="1"/>
      <c r="U142" s="1"/>
    </row>
    <row r="143" ht="12.75" customHeight="1">
      <c r="A143" s="1"/>
      <c r="J143" s="1"/>
      <c r="K143" s="1"/>
      <c r="U143" s="1"/>
    </row>
    <row r="144" ht="12.75" customHeight="1">
      <c r="A144" s="1"/>
      <c r="J144" s="1"/>
      <c r="K144" s="1"/>
      <c r="U144" s="1"/>
    </row>
    <row r="145" ht="12.75" customHeight="1">
      <c r="A145" s="1"/>
      <c r="J145" s="1"/>
      <c r="K145" s="1"/>
      <c r="U145" s="1"/>
    </row>
    <row r="146" ht="12.75" customHeight="1">
      <c r="A146" s="1"/>
      <c r="J146" s="1"/>
      <c r="K146" s="1"/>
      <c r="U146" s="1"/>
    </row>
    <row r="147" ht="12.75" customHeight="1">
      <c r="A147" s="1"/>
      <c r="J147" s="1"/>
      <c r="K147" s="1"/>
      <c r="U147" s="1"/>
    </row>
    <row r="148" ht="12.75" customHeight="1">
      <c r="A148" s="1"/>
      <c r="J148" s="1"/>
      <c r="K148" s="1"/>
      <c r="U148" s="1"/>
    </row>
    <row r="149" ht="12.75" customHeight="1">
      <c r="A149" s="1"/>
      <c r="J149" s="1"/>
      <c r="K149" s="1"/>
      <c r="U149" s="1"/>
    </row>
    <row r="150" ht="12.75" customHeight="1">
      <c r="A150" s="1"/>
      <c r="J150" s="1"/>
      <c r="K150" s="1"/>
      <c r="U150" s="1"/>
    </row>
    <row r="151" ht="12.75" customHeight="1">
      <c r="A151" s="1"/>
      <c r="J151" s="1"/>
      <c r="K151" s="1"/>
      <c r="U151" s="1"/>
    </row>
    <row r="152" ht="12.75" customHeight="1">
      <c r="A152" s="1"/>
      <c r="J152" s="1"/>
      <c r="K152" s="1"/>
      <c r="U152" s="1"/>
    </row>
    <row r="153" ht="12.75" customHeight="1">
      <c r="A153" s="1"/>
      <c r="J153" s="1"/>
      <c r="K153" s="1"/>
      <c r="U153" s="1"/>
    </row>
    <row r="154" ht="12.75" customHeight="1">
      <c r="A154" s="1"/>
      <c r="J154" s="1"/>
      <c r="K154" s="1"/>
      <c r="U154" s="1"/>
    </row>
    <row r="155" ht="12.75" customHeight="1">
      <c r="A155" s="1"/>
      <c r="J155" s="1"/>
      <c r="K155" s="1"/>
      <c r="U155" s="1"/>
    </row>
    <row r="156" ht="12.75" customHeight="1">
      <c r="A156" s="1"/>
      <c r="J156" s="1"/>
      <c r="K156" s="1"/>
      <c r="U156" s="1"/>
    </row>
    <row r="157" ht="12.75" customHeight="1">
      <c r="A157" s="1"/>
      <c r="J157" s="1"/>
      <c r="K157" s="1"/>
      <c r="U157" s="1"/>
    </row>
    <row r="158" ht="12.75" customHeight="1">
      <c r="A158" s="1"/>
      <c r="J158" s="1"/>
      <c r="K158" s="1"/>
      <c r="U158" s="1"/>
    </row>
    <row r="159" ht="12.75" customHeight="1">
      <c r="A159" s="1"/>
      <c r="J159" s="1"/>
      <c r="K159" s="1"/>
      <c r="U159" s="1"/>
    </row>
    <row r="160" ht="12.75" customHeight="1">
      <c r="A160" s="1"/>
      <c r="J160" s="1"/>
      <c r="K160" s="1"/>
      <c r="U160" s="1"/>
    </row>
    <row r="161" ht="12.75" customHeight="1">
      <c r="A161" s="1"/>
      <c r="J161" s="1"/>
      <c r="K161" s="1"/>
      <c r="U161" s="1"/>
    </row>
    <row r="162" ht="12.75" customHeight="1">
      <c r="A162" s="1"/>
      <c r="J162" s="1"/>
      <c r="K162" s="1"/>
      <c r="U162" s="1"/>
    </row>
    <row r="163" ht="12.75" customHeight="1">
      <c r="A163" s="1"/>
      <c r="J163" s="1"/>
      <c r="K163" s="1"/>
      <c r="U163" s="1"/>
    </row>
    <row r="164" ht="12.75" customHeight="1">
      <c r="A164" s="1"/>
      <c r="J164" s="1"/>
      <c r="K164" s="1"/>
      <c r="U164" s="1"/>
    </row>
    <row r="165" ht="12.75" customHeight="1">
      <c r="A165" s="1"/>
      <c r="J165" s="1"/>
      <c r="K165" s="1"/>
      <c r="U165" s="1"/>
    </row>
    <row r="166" ht="12.75" customHeight="1">
      <c r="A166" s="1"/>
      <c r="J166" s="1"/>
      <c r="K166" s="1"/>
      <c r="U166" s="1"/>
    </row>
    <row r="167" ht="12.75" customHeight="1">
      <c r="A167" s="1"/>
      <c r="J167" s="1"/>
      <c r="K167" s="1"/>
      <c r="U167" s="1"/>
    </row>
    <row r="168" ht="12.75" customHeight="1">
      <c r="A168" s="1"/>
      <c r="J168" s="1"/>
      <c r="K168" s="1"/>
      <c r="U168" s="1"/>
    </row>
    <row r="169" ht="12.75" customHeight="1">
      <c r="A169" s="1"/>
      <c r="J169" s="1"/>
      <c r="K169" s="1"/>
      <c r="U169" s="1"/>
    </row>
    <row r="170" ht="12.75" customHeight="1">
      <c r="A170" s="1"/>
      <c r="J170" s="1"/>
      <c r="K170" s="1"/>
      <c r="U170" s="1"/>
    </row>
    <row r="171" ht="12.75" customHeight="1">
      <c r="A171" s="1"/>
      <c r="J171" s="1"/>
      <c r="K171" s="1"/>
      <c r="U171" s="1"/>
    </row>
    <row r="172" ht="12.75" customHeight="1">
      <c r="A172" s="1"/>
      <c r="J172" s="1"/>
      <c r="K172" s="1"/>
      <c r="U172" s="1"/>
    </row>
    <row r="173" ht="12.75" customHeight="1">
      <c r="A173" s="1"/>
      <c r="J173" s="1"/>
      <c r="K173" s="1"/>
      <c r="U173" s="1"/>
    </row>
    <row r="174" ht="12.75" customHeight="1">
      <c r="A174" s="1"/>
      <c r="J174" s="1"/>
      <c r="K174" s="1"/>
      <c r="U174" s="1"/>
    </row>
    <row r="175" ht="12.75" customHeight="1">
      <c r="A175" s="1"/>
      <c r="J175" s="1"/>
      <c r="K175" s="1"/>
      <c r="U175" s="1"/>
    </row>
    <row r="176" ht="12.75" customHeight="1">
      <c r="A176" s="1"/>
      <c r="J176" s="1"/>
      <c r="K176" s="1"/>
      <c r="U176" s="1"/>
    </row>
    <row r="177" ht="12.75" customHeight="1">
      <c r="A177" s="1"/>
      <c r="J177" s="1"/>
      <c r="K177" s="1"/>
      <c r="U177" s="1"/>
    </row>
    <row r="178" ht="12.75" customHeight="1">
      <c r="A178" s="1"/>
      <c r="J178" s="1"/>
      <c r="K178" s="1"/>
      <c r="U178" s="1"/>
    </row>
    <row r="179" ht="12.75" customHeight="1">
      <c r="A179" s="1"/>
      <c r="J179" s="1"/>
      <c r="K179" s="1"/>
      <c r="U179" s="1"/>
    </row>
    <row r="180" ht="12.75" customHeight="1">
      <c r="A180" s="1"/>
      <c r="J180" s="1"/>
      <c r="K180" s="1"/>
      <c r="U180" s="1"/>
    </row>
    <row r="181" ht="12.75" customHeight="1">
      <c r="A181" s="1"/>
      <c r="J181" s="1"/>
      <c r="K181" s="1"/>
      <c r="U181" s="1"/>
    </row>
    <row r="182" ht="12.75" customHeight="1">
      <c r="A182" s="1"/>
      <c r="J182" s="1"/>
      <c r="K182" s="1"/>
      <c r="U182" s="1"/>
    </row>
    <row r="183" ht="12.75" customHeight="1">
      <c r="A183" s="1"/>
      <c r="J183" s="1"/>
      <c r="K183" s="1"/>
      <c r="U183" s="1"/>
    </row>
    <row r="184" ht="12.75" customHeight="1">
      <c r="A184" s="1"/>
      <c r="J184" s="1"/>
      <c r="K184" s="1"/>
      <c r="U184" s="1"/>
    </row>
    <row r="185" ht="12.75" customHeight="1">
      <c r="A185" s="1"/>
      <c r="J185" s="1"/>
      <c r="K185" s="1"/>
      <c r="U185" s="1"/>
    </row>
    <row r="186" ht="12.75" customHeight="1">
      <c r="A186" s="1"/>
      <c r="J186" s="1"/>
      <c r="K186" s="1"/>
      <c r="U186" s="1"/>
    </row>
    <row r="187" ht="12.75" customHeight="1">
      <c r="A187" s="1"/>
      <c r="J187" s="1"/>
      <c r="K187" s="1"/>
      <c r="U187" s="1"/>
    </row>
    <row r="188" ht="12.75" customHeight="1">
      <c r="A188" s="1"/>
      <c r="J188" s="1"/>
      <c r="K188" s="1"/>
      <c r="U188" s="1"/>
    </row>
    <row r="189" ht="12.75" customHeight="1">
      <c r="A189" s="1"/>
      <c r="J189" s="1"/>
      <c r="K189" s="1"/>
      <c r="U189" s="1"/>
    </row>
    <row r="190" ht="12.75" customHeight="1">
      <c r="A190" s="1"/>
      <c r="J190" s="1"/>
      <c r="K190" s="1"/>
      <c r="U190" s="1"/>
    </row>
    <row r="191" ht="12.75" customHeight="1">
      <c r="A191" s="1"/>
      <c r="J191" s="1"/>
      <c r="K191" s="1"/>
      <c r="U191" s="1"/>
    </row>
    <row r="192" ht="12.75" customHeight="1">
      <c r="A192" s="1"/>
      <c r="J192" s="1"/>
      <c r="K192" s="1"/>
      <c r="U192" s="1"/>
    </row>
    <row r="193" ht="12.75" customHeight="1">
      <c r="A193" s="1"/>
      <c r="J193" s="1"/>
      <c r="K193" s="1"/>
      <c r="U193" s="1"/>
    </row>
    <row r="194" ht="12.75" customHeight="1">
      <c r="A194" s="1"/>
      <c r="J194" s="1"/>
      <c r="K194" s="1"/>
      <c r="U194" s="1"/>
    </row>
    <row r="195" ht="12.75" customHeight="1">
      <c r="A195" s="1"/>
      <c r="J195" s="1"/>
      <c r="K195" s="1"/>
      <c r="U195" s="1"/>
    </row>
    <row r="196" ht="12.75" customHeight="1">
      <c r="A196" s="1"/>
      <c r="J196" s="1"/>
      <c r="K196" s="1"/>
      <c r="U196" s="1"/>
    </row>
    <row r="197" ht="12.75" customHeight="1">
      <c r="A197" s="1"/>
      <c r="J197" s="1"/>
      <c r="K197" s="1"/>
      <c r="U197" s="1"/>
    </row>
    <row r="198" ht="12.75" customHeight="1">
      <c r="A198" s="1"/>
      <c r="J198" s="1"/>
      <c r="K198" s="1"/>
      <c r="U198" s="1"/>
    </row>
    <row r="199" ht="12.75" customHeight="1">
      <c r="A199" s="1"/>
      <c r="J199" s="1"/>
      <c r="K199" s="1"/>
      <c r="U199" s="1"/>
    </row>
    <row r="200" ht="12.75" customHeight="1">
      <c r="A200" s="1"/>
      <c r="J200" s="1"/>
      <c r="K200" s="1"/>
      <c r="U200" s="1"/>
    </row>
    <row r="201" ht="12.75" customHeight="1">
      <c r="A201" s="1"/>
      <c r="J201" s="1"/>
      <c r="K201" s="1"/>
      <c r="U201" s="1"/>
    </row>
    <row r="202" ht="12.75" customHeight="1">
      <c r="A202" s="1"/>
      <c r="J202" s="1"/>
      <c r="K202" s="1"/>
      <c r="U202" s="1"/>
    </row>
    <row r="203" ht="12.75" customHeight="1">
      <c r="A203" s="1"/>
      <c r="J203" s="1"/>
      <c r="K203" s="1"/>
      <c r="U203" s="1"/>
    </row>
    <row r="204" ht="12.75" customHeight="1">
      <c r="A204" s="1"/>
      <c r="J204" s="1"/>
      <c r="K204" s="1"/>
      <c r="U204" s="1"/>
    </row>
    <row r="205" ht="12.75" customHeight="1">
      <c r="A205" s="1"/>
      <c r="J205" s="1"/>
      <c r="K205" s="1"/>
      <c r="U205" s="1"/>
    </row>
    <row r="206" ht="12.75" customHeight="1">
      <c r="A206" s="1"/>
      <c r="J206" s="1"/>
      <c r="K206" s="1"/>
      <c r="U206" s="1"/>
    </row>
    <row r="207" ht="12.75" customHeight="1">
      <c r="A207" s="1"/>
      <c r="J207" s="1"/>
      <c r="K207" s="1"/>
      <c r="U207" s="1"/>
    </row>
    <row r="208" ht="12.75" customHeight="1">
      <c r="A208" s="1"/>
      <c r="J208" s="1"/>
      <c r="K208" s="1"/>
      <c r="U208" s="1"/>
    </row>
    <row r="209" ht="12.75" customHeight="1">
      <c r="A209" s="1"/>
      <c r="J209" s="1"/>
      <c r="K209" s="1"/>
      <c r="U209" s="1"/>
    </row>
    <row r="210" ht="12.75" customHeight="1">
      <c r="A210" s="1"/>
      <c r="J210" s="1"/>
      <c r="K210" s="1"/>
      <c r="U210" s="1"/>
    </row>
    <row r="211" ht="12.75" customHeight="1">
      <c r="A211" s="1"/>
      <c r="J211" s="1"/>
      <c r="K211" s="1"/>
      <c r="U211" s="1"/>
    </row>
    <row r="212" ht="12.75" customHeight="1">
      <c r="A212" s="1"/>
      <c r="J212" s="1"/>
      <c r="K212" s="1"/>
      <c r="U212" s="1"/>
    </row>
    <row r="213" ht="12.75" customHeight="1">
      <c r="A213" s="1"/>
      <c r="J213" s="1"/>
      <c r="K213" s="1"/>
      <c r="U213" s="1"/>
    </row>
    <row r="214" ht="12.75" customHeight="1">
      <c r="A214" s="1"/>
      <c r="J214" s="1"/>
      <c r="K214" s="1"/>
      <c r="U214" s="1"/>
    </row>
    <row r="215" ht="12.75" customHeight="1">
      <c r="A215" s="1"/>
      <c r="J215" s="1"/>
      <c r="K215" s="1"/>
      <c r="U215" s="1"/>
    </row>
    <row r="216" ht="12.75" customHeight="1">
      <c r="A216" s="1"/>
      <c r="J216" s="1"/>
      <c r="K216" s="1"/>
      <c r="U216" s="1"/>
    </row>
    <row r="217" ht="12.75" customHeight="1">
      <c r="A217" s="1"/>
      <c r="J217" s="1"/>
      <c r="K217" s="1"/>
      <c r="U217" s="1"/>
    </row>
    <row r="218" ht="12.75" customHeight="1">
      <c r="A218" s="1"/>
      <c r="J218" s="1"/>
      <c r="K218" s="1"/>
      <c r="U218" s="1"/>
    </row>
    <row r="219" ht="12.75" customHeight="1">
      <c r="A219" s="1"/>
      <c r="J219" s="1"/>
      <c r="K219" s="1"/>
      <c r="U219" s="1"/>
    </row>
    <row r="220" ht="12.75" customHeight="1">
      <c r="A220" s="1"/>
      <c r="J220" s="1"/>
      <c r="K220" s="1"/>
      <c r="U220" s="1"/>
    </row>
    <row r="221" ht="12.75" customHeight="1">
      <c r="A221" s="1"/>
      <c r="J221" s="1"/>
      <c r="K221" s="1"/>
      <c r="U221" s="1"/>
    </row>
    <row r="222" ht="12.75" customHeight="1">
      <c r="A222" s="1"/>
      <c r="J222" s="1"/>
      <c r="K222" s="1"/>
      <c r="U222" s="1"/>
    </row>
    <row r="223" ht="12.75" customHeight="1">
      <c r="A223" s="1"/>
      <c r="J223" s="1"/>
      <c r="K223" s="1"/>
      <c r="U223" s="1"/>
    </row>
    <row r="224" ht="12.75" customHeight="1">
      <c r="A224" s="1"/>
      <c r="J224" s="1"/>
      <c r="K224" s="1"/>
      <c r="U224" s="1"/>
    </row>
    <row r="225" ht="12.75" customHeight="1">
      <c r="A225" s="1"/>
      <c r="J225" s="1"/>
      <c r="K225" s="1"/>
      <c r="U225" s="1"/>
    </row>
    <row r="226" ht="12.75" customHeight="1">
      <c r="A226" s="1"/>
      <c r="J226" s="1"/>
      <c r="K226" s="1"/>
      <c r="U226" s="1"/>
    </row>
    <row r="227" ht="12.75" customHeight="1">
      <c r="A227" s="1"/>
      <c r="J227" s="1"/>
      <c r="K227" s="1"/>
      <c r="U227" s="1"/>
    </row>
    <row r="228" ht="12.75" customHeight="1">
      <c r="A228" s="1"/>
      <c r="J228" s="1"/>
      <c r="K228" s="1"/>
      <c r="U228" s="1"/>
    </row>
    <row r="229" ht="12.75" customHeight="1">
      <c r="A229" s="1"/>
      <c r="J229" s="1"/>
      <c r="K229" s="1"/>
      <c r="U229" s="1"/>
    </row>
    <row r="230" ht="12.75" customHeight="1">
      <c r="A230" s="1"/>
      <c r="J230" s="1"/>
      <c r="K230" s="1"/>
      <c r="U230" s="1"/>
    </row>
    <row r="231" ht="12.75" customHeight="1">
      <c r="A231" s="1"/>
      <c r="J231" s="1"/>
      <c r="K231" s="1"/>
      <c r="U231" s="1"/>
    </row>
    <row r="232" ht="12.75" customHeight="1">
      <c r="A232" s="1"/>
      <c r="J232" s="1"/>
      <c r="K232" s="1"/>
      <c r="U232" s="1"/>
    </row>
    <row r="233" ht="12.75" customHeight="1">
      <c r="A233" s="1"/>
      <c r="J233" s="1"/>
      <c r="K233" s="1"/>
      <c r="U233" s="1"/>
    </row>
    <row r="234" ht="12.75" customHeight="1">
      <c r="A234" s="1"/>
      <c r="J234" s="1"/>
      <c r="K234" s="1"/>
      <c r="U234" s="1"/>
    </row>
    <row r="235" ht="12.75" customHeight="1">
      <c r="A235" s="1"/>
      <c r="J235" s="1"/>
      <c r="K235" s="1"/>
      <c r="U235" s="1"/>
    </row>
    <row r="236" ht="12.75" customHeight="1">
      <c r="A236" s="1"/>
      <c r="J236" s="1"/>
      <c r="K236" s="1"/>
      <c r="U236" s="1"/>
    </row>
    <row r="237" ht="12.75" customHeight="1">
      <c r="A237" s="1"/>
      <c r="J237" s="1"/>
      <c r="K237" s="1"/>
      <c r="U237" s="1"/>
    </row>
    <row r="238" ht="12.75" customHeight="1">
      <c r="A238" s="1"/>
      <c r="J238" s="1"/>
      <c r="K238" s="1"/>
      <c r="U238" s="1"/>
    </row>
    <row r="239" ht="12.75" customHeight="1">
      <c r="A239" s="1"/>
      <c r="J239" s="1"/>
      <c r="K239" s="1"/>
      <c r="U239" s="1"/>
    </row>
    <row r="240" ht="12.75" customHeight="1">
      <c r="A240" s="1"/>
      <c r="J240" s="1"/>
      <c r="K240" s="1"/>
      <c r="U240" s="1"/>
    </row>
    <row r="241" ht="12.75" customHeight="1">
      <c r="A241" s="1"/>
      <c r="J241" s="1"/>
      <c r="K241" s="1"/>
      <c r="U241" s="1"/>
    </row>
    <row r="242" ht="12.75" customHeight="1">
      <c r="A242" s="1"/>
      <c r="J242" s="1"/>
      <c r="K242" s="1"/>
      <c r="U242" s="1"/>
    </row>
    <row r="243" ht="12.75" customHeight="1">
      <c r="A243" s="1"/>
      <c r="J243" s="1"/>
      <c r="K243" s="1"/>
      <c r="U243" s="1"/>
    </row>
    <row r="244" ht="12.75" customHeight="1">
      <c r="A244" s="1"/>
      <c r="J244" s="1"/>
      <c r="K244" s="1"/>
      <c r="U244" s="1"/>
    </row>
    <row r="245" ht="12.75" customHeight="1">
      <c r="A245" s="1"/>
      <c r="J245" s="1"/>
      <c r="K245" s="1"/>
      <c r="U245" s="1"/>
    </row>
    <row r="246" ht="12.75" customHeight="1">
      <c r="A246" s="1"/>
      <c r="J246" s="1"/>
      <c r="K246" s="1"/>
      <c r="U246" s="1"/>
    </row>
    <row r="247" ht="12.75" customHeight="1">
      <c r="A247" s="1"/>
      <c r="J247" s="1"/>
      <c r="K247" s="1"/>
      <c r="U247" s="1"/>
    </row>
    <row r="248" ht="12.75" customHeight="1">
      <c r="A248" s="1"/>
      <c r="J248" s="1"/>
      <c r="K248" s="1"/>
      <c r="U248" s="1"/>
    </row>
    <row r="249" ht="12.75" customHeight="1">
      <c r="A249" s="1"/>
      <c r="J249" s="1"/>
      <c r="K249" s="1"/>
      <c r="U249" s="1"/>
    </row>
    <row r="250" ht="12.75" customHeight="1">
      <c r="A250" s="1"/>
      <c r="J250" s="1"/>
      <c r="K250" s="1"/>
      <c r="U250" s="1"/>
    </row>
    <row r="251" ht="12.75" customHeight="1">
      <c r="A251" s="1"/>
      <c r="J251" s="1"/>
      <c r="K251" s="1"/>
      <c r="U251" s="1"/>
    </row>
    <row r="252" ht="12.75" customHeight="1">
      <c r="A252" s="1"/>
      <c r="J252" s="1"/>
      <c r="K252" s="1"/>
      <c r="U252" s="1"/>
    </row>
    <row r="253" ht="12.75" customHeight="1">
      <c r="A253" s="1"/>
      <c r="J253" s="1"/>
      <c r="K253" s="1"/>
      <c r="U253" s="1"/>
    </row>
    <row r="254" ht="12.75" customHeight="1">
      <c r="A254" s="1"/>
      <c r="J254" s="1"/>
      <c r="K254" s="1"/>
      <c r="U254" s="1"/>
    </row>
    <row r="255" ht="12.75" customHeight="1">
      <c r="A255" s="1"/>
      <c r="J255" s="1"/>
      <c r="K255" s="1"/>
      <c r="U255" s="1"/>
    </row>
    <row r="256" ht="12.75" customHeight="1">
      <c r="A256" s="1"/>
      <c r="J256" s="1"/>
      <c r="K256" s="1"/>
      <c r="U256" s="1"/>
    </row>
    <row r="257" ht="12.75" customHeight="1">
      <c r="A257" s="1"/>
      <c r="J257" s="1"/>
      <c r="K257" s="1"/>
      <c r="U257" s="1"/>
    </row>
    <row r="258" ht="12.75" customHeight="1">
      <c r="A258" s="1"/>
      <c r="J258" s="1"/>
      <c r="K258" s="1"/>
      <c r="U258" s="1"/>
    </row>
    <row r="259" ht="12.75" customHeight="1">
      <c r="A259" s="1"/>
      <c r="J259" s="1"/>
      <c r="K259" s="1"/>
      <c r="U259" s="1"/>
    </row>
    <row r="260" ht="12.75" customHeight="1">
      <c r="A260" s="1"/>
      <c r="J260" s="1"/>
      <c r="K260" s="1"/>
      <c r="U260" s="1"/>
    </row>
    <row r="261" ht="12.75" customHeight="1">
      <c r="A261" s="1"/>
      <c r="J261" s="1"/>
      <c r="K261" s="1"/>
      <c r="U261" s="1"/>
    </row>
    <row r="262" ht="12.75" customHeight="1">
      <c r="A262" s="1"/>
      <c r="J262" s="1"/>
      <c r="K262" s="1"/>
      <c r="U262" s="1"/>
    </row>
    <row r="263" ht="12.75" customHeight="1">
      <c r="A263" s="1"/>
      <c r="J263" s="1"/>
      <c r="K263" s="1"/>
      <c r="U263" s="1"/>
    </row>
    <row r="264" ht="12.75" customHeight="1">
      <c r="A264" s="1"/>
      <c r="J264" s="1"/>
      <c r="K264" s="1"/>
      <c r="U264" s="1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6">
    <mergeCell ref="B2:I2"/>
    <mergeCell ref="J5:K5"/>
    <mergeCell ref="U5:V5"/>
    <mergeCell ref="J6:K6"/>
    <mergeCell ref="U6:V6"/>
    <mergeCell ref="J7:K7"/>
    <mergeCell ref="U8:V8"/>
    <mergeCell ref="J8:K8"/>
    <mergeCell ref="J9:K9"/>
    <mergeCell ref="J13:K13"/>
    <mergeCell ref="U14:V14"/>
    <mergeCell ref="U15:V15"/>
    <mergeCell ref="J16:K16"/>
    <mergeCell ref="U18:V18"/>
    <mergeCell ref="J42:K42"/>
    <mergeCell ref="J48:K48"/>
    <mergeCell ref="J54:K54"/>
    <mergeCell ref="J55:K55"/>
    <mergeCell ref="J61:K61"/>
    <mergeCell ref="J19:K19"/>
    <mergeCell ref="J23:K23"/>
    <mergeCell ref="J24:K24"/>
    <mergeCell ref="J25:K25"/>
    <mergeCell ref="J26:K26"/>
    <mergeCell ref="J30:K30"/>
    <mergeCell ref="J40:K40"/>
  </mergeCells>
  <conditionalFormatting sqref="B13:B19 B59:B63 H13:H19 H60:H64 M59:M63 S59:S64">
    <cfRule type="expression" dxfId="0" priority="1">
      <formula>B13&lt;&gt;""</formula>
    </cfRule>
  </conditionalFormatting>
  <conditionalFormatting sqref="B23:B27 B29:B31 H23:H31">
    <cfRule type="expression" dxfId="0" priority="2">
      <formula>B23&lt;&gt;""</formula>
    </cfRule>
  </conditionalFormatting>
  <conditionalFormatting sqref="B48:B49 B51:B53 H48:H53">
    <cfRule type="expression" dxfId="0" priority="3">
      <formula>B48&lt;&gt;""</formula>
    </cfRule>
  </conditionalFormatting>
  <conditionalFormatting sqref="B5:B10 B35:B41 H5:H10 H35:H41 M5:M7 M9:M10 M35:M41 S5:S10 S35 S37:S41">
    <cfRule type="expression" dxfId="0" priority="4">
      <formula>B5&lt;&gt;""</formula>
    </cfRule>
  </conditionalFormatting>
  <conditionalFormatting sqref="M13:M14 M16:M19 S13:S19">
    <cfRule type="expression" dxfId="0" priority="5">
      <formula>M13&lt;&gt;""</formula>
    </cfRule>
  </conditionalFormatting>
  <conditionalFormatting sqref="M23:M31 S23:S31">
    <cfRule type="expression" dxfId="0" priority="6">
      <formula>M23&lt;&gt;""</formula>
    </cfRule>
  </conditionalFormatting>
  <conditionalFormatting sqref="M48:M53 S49:S53">
    <cfRule type="expression" dxfId="0" priority="7">
      <formula>M48&lt;&gt;""</formula>
    </cfRule>
  </conditionalFormatting>
  <printOptions horizontalCentered="1" verticalCentered="1"/>
  <pageMargins bottom="0.0" footer="0.0" header="0.0" left="0.0" right="0.0" top="0.0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2017-11-29T09:18:42Z</dcterms:created>
  <dc:creator>Cris</dc:creator>
</cp:coreProperties>
</file>